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calcPr calcId="125725"/>
</workbook>
</file>

<file path=xl/calcChain.xml><?xml version="1.0" encoding="utf-8"?>
<calcChain xmlns="http://schemas.openxmlformats.org/spreadsheetml/2006/main">
  <c r="O7" i="1"/>
  <c r="N7"/>
  <c r="P7"/>
  <c r="M9"/>
  <c r="L7"/>
  <c r="F33"/>
  <c r="F9"/>
  <c r="E9" s="1"/>
  <c r="I33" l="1"/>
  <c r="H7"/>
  <c r="G7" l="1"/>
  <c r="F7"/>
  <c r="E21" l="1"/>
  <c r="G20"/>
  <c r="P20"/>
  <c r="O20"/>
  <c r="N20"/>
  <c r="L20"/>
  <c r="K20"/>
  <c r="J20"/>
  <c r="H20"/>
  <c r="F20"/>
  <c r="M22"/>
  <c r="I22"/>
  <c r="E22"/>
  <c r="M36"/>
  <c r="M35"/>
  <c r="I36"/>
  <c r="I35"/>
  <c r="O30"/>
  <c r="P30"/>
  <c r="N30"/>
  <c r="L30"/>
  <c r="K30"/>
  <c r="J30"/>
  <c r="H30"/>
  <c r="F30"/>
  <c r="M31"/>
  <c r="I31"/>
  <c r="E31"/>
  <c r="M32"/>
  <c r="I32"/>
  <c r="E32"/>
  <c r="E35"/>
  <c r="P16"/>
  <c r="P15" s="1"/>
  <c r="O16"/>
  <c r="O15" s="1"/>
  <c r="N16"/>
  <c r="N15" s="1"/>
  <c r="L16"/>
  <c r="L15" s="1"/>
  <c r="K16"/>
  <c r="K15" s="1"/>
  <c r="J16"/>
  <c r="J15" s="1"/>
  <c r="H16"/>
  <c r="H15" s="1"/>
  <c r="H14" s="1"/>
  <c r="G16"/>
  <c r="G15" s="1"/>
  <c r="F16"/>
  <c r="P24"/>
  <c r="O24"/>
  <c r="N24"/>
  <c r="L24"/>
  <c r="K24"/>
  <c r="J24"/>
  <c r="H24"/>
  <c r="G24"/>
  <c r="F24"/>
  <c r="M19"/>
  <c r="I19"/>
  <c r="E19"/>
  <c r="M8"/>
  <c r="M7" s="1"/>
  <c r="I8"/>
  <c r="E8"/>
  <c r="I9"/>
  <c r="I7"/>
  <c r="M13"/>
  <c r="M12"/>
  <c r="M11"/>
  <c r="M10"/>
  <c r="I13"/>
  <c r="I12"/>
  <c r="I11"/>
  <c r="I10"/>
  <c r="E13"/>
  <c r="E12"/>
  <c r="E10"/>
  <c r="M34"/>
  <c r="M33"/>
  <c r="I34"/>
  <c r="I29"/>
  <c r="M29"/>
  <c r="M27"/>
  <c r="M26"/>
  <c r="M25"/>
  <c r="I27"/>
  <c r="I26"/>
  <c r="I25"/>
  <c r="M18"/>
  <c r="M17"/>
  <c r="I18"/>
  <c r="I17"/>
  <c r="M23"/>
  <c r="M21"/>
  <c r="I23"/>
  <c r="I21"/>
  <c r="P28"/>
  <c r="O28"/>
  <c r="N28"/>
  <c r="L28"/>
  <c r="K28"/>
  <c r="J28"/>
  <c r="H28"/>
  <c r="G28"/>
  <c r="F28"/>
  <c r="E23"/>
  <c r="E27"/>
  <c r="E26"/>
  <c r="E25"/>
  <c r="E29"/>
  <c r="E34"/>
  <c r="E33"/>
  <c r="E18"/>
  <c r="E17"/>
  <c r="G36" l="1"/>
  <c r="L14"/>
  <c r="I24"/>
  <c r="M20"/>
  <c r="M24"/>
  <c r="E16"/>
  <c r="I20"/>
  <c r="I30"/>
  <c r="I15"/>
  <c r="M16"/>
  <c r="M15"/>
  <c r="I28"/>
  <c r="M28"/>
  <c r="E7"/>
  <c r="I16"/>
  <c r="M30"/>
  <c r="E20"/>
  <c r="E28"/>
  <c r="P14"/>
  <c r="K14"/>
  <c r="O14"/>
  <c r="N14"/>
  <c r="J14"/>
  <c r="E30"/>
  <c r="E24"/>
  <c r="H36"/>
  <c r="F15"/>
  <c r="F36" l="1"/>
  <c r="E36" s="1"/>
  <c r="F14"/>
  <c r="M14"/>
  <c r="I14"/>
  <c r="E14"/>
  <c r="E15"/>
</calcChain>
</file>

<file path=xl/sharedStrings.xml><?xml version="1.0" encoding="utf-8"?>
<sst xmlns="http://schemas.openxmlformats.org/spreadsheetml/2006/main" count="285" uniqueCount="214">
  <si>
    <t>Наименование показателя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</si>
  <si>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</si>
  <si>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</si>
  <si>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</si>
  <si>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</si>
  <si>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</si>
  <si>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из них оплата труда и начисления по оплате труда</t>
  </si>
  <si>
    <t>Код строки</t>
  </si>
  <si>
    <t>Уплата иных платежей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</si>
  <si>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</si>
  <si>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</si>
  <si>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</si>
  <si>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</si>
  <si>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</si>
  <si>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</si>
  <si>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</si>
  <si>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</si>
  <si>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</si>
  <si>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</si>
  <si>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</si>
  <si>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</si>
  <si>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</si>
  <si>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</si>
  <si>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</si>
  <si>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</si>
  <si>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</si>
  <si>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</si>
  <si>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</si>
  <si>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</si>
  <si>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</si>
  <si>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</si>
  <si>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</si>
  <si>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</si>
  <si>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</si>
  <si>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</si>
  <si>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</si>
  <si>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</si>
  <si>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</si>
  <si>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</si>
  <si>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</si>
  <si>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>I. Сведения о деятельности муниципального учреждения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</si>
  <si>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</si>
  <si>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</si>
  <si>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</si>
  <si>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</si>
  <si>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</si>
  <si>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</si>
  <si>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</si>
  <si>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</si>
  <si>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</si>
  <si>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</si>
  <si>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</si>
  <si>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</si>
  <si>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</si>
  <si>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</si>
  <si>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</si>
  <si>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</si>
  <si>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</si>
  <si>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</si>
  <si>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</si>
  <si>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</si>
  <si>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</si>
  <si>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</si>
  <si>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</si>
  <si>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</si>
  <si>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</si>
  <si>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</si>
  <si>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</si>
  <si>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</si>
  <si>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</si>
  <si>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</si>
  <si>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</si>
  <si>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</si>
  <si>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</si>
  <si>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</si>
  <si>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</si>
  <si>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</si>
  <si>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</si>
  <si>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</si>
  <si>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</si>
  <si>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</si>
  <si>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</si>
  <si>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</si>
  <si>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</si>
  <si>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</si>
  <si>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</si>
  <si>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</si>
  <si>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</si>
  <si>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</si>
  <si>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</si>
  <si>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</si>
  <si>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</si>
  <si>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</si>
  <si>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</si>
  <si>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</si>
  <si>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</si>
  <si>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</si>
  <si>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</si>
  <si>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</si>
  <si>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</si>
  <si>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</si>
  <si>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</si>
  <si>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</si>
  <si>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</si>
  <si>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</si>
  <si>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</si>
  <si>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</si>
  <si>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</si>
  <si>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</si>
  <si>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</si>
  <si>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1.2. Виды деятельности муниципального  учреждения (подразделения): </t>
  </si>
  <si>
    <t>Х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</si>
  <si>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</si>
  <si>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</si>
  <si>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</si>
  <si>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</si>
  <si>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</si>
  <si>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</si>
  <si>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</si>
  <si>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</si>
  <si>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</si>
  <si>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</si>
  <si>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</si>
  <si>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</si>
  <si>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</si>
  <si>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</si>
  <si>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</si>
  <si>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</si>
  <si>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</si>
  <si>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</si>
  <si>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</si>
  <si>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X</t>
  </si>
  <si>
    <t>СУБКОСГУ
(Код аналитики)</t>
  </si>
  <si>
    <t>Фонд оплаты труда</t>
  </si>
  <si>
    <t>Иные выплаты персоналу учреждений, за исключением фонда оплаты труда</t>
  </si>
  <si>
    <t>Иные выплаты населению</t>
  </si>
  <si>
    <t>Налог на имущество организаций и земельного налога</t>
  </si>
  <si>
    <t>Уплата прочих налогов и сборов</t>
  </si>
  <si>
    <t>в том числе на оплату персоналу, всего:</t>
  </si>
  <si>
    <t>Вид расходов
в соотв. с КБК
(строки 200-260)</t>
  </si>
  <si>
    <t xml:space="preserve">Закупка товаров, работ, услуг в целях капитального ремонта государственного (муниципального)  имущества
Информация официального сайта Министерства финансов Российской Федерации: http://minfin.ru/ru/perfomance/budget/classandaccounting/?id_38=94716&amp;page_id=808&amp;popup=Y&amp;area_id=38##ixzz4VbuU55gH
</t>
  </si>
  <si>
    <t xml:space="preserve"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</t>
  </si>
  <si>
    <t xml:space="preserve">Прочая закупка товаров, работ и услуг для обеспечения государственных (муниципальных) нужд
</t>
  </si>
  <si>
    <t xml:space="preserve">Научно-исследовательские и опытно-конструкторские работы
</t>
  </si>
  <si>
    <t xml:space="preserve">Прочие расходы (кроме расходов на закупку товаров, работ, услуг)
</t>
  </si>
  <si>
    <t xml:space="preserve">Исполнение судебных актов Российской Федерации и мировых соглашений по возмещению вреда, причиненного в результате деятельности учреждения
</t>
  </si>
  <si>
    <t>Расходы на закупку товаров, работ, услуг, всего</t>
  </si>
  <si>
    <t>Социальные и иные выплаты населению</t>
  </si>
  <si>
    <t>Расходы на уплату налогов, сборов и иных платежей, всего</t>
  </si>
  <si>
    <t>Стипендии</t>
  </si>
  <si>
    <t>Пособия, компенсации и иные социальные выплаты гражданам, кроме публичных нормативных обязательств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</si>
  <si>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</si>
  <si>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ИНН/КПП  5038028420/503801001</t>
  </si>
  <si>
    <t>Московская область,г.Пушкино, ул. 50 лет ВЛКСМ дом 26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</si>
  <si>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</si>
  <si>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</si>
  <si>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</si>
  <si>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1.1. Цели деятельности  муниципального учреждения (подразделения): Вовлечение граждан в систематические занятия физической культурой и спортом</t>
  </si>
  <si>
    <t>1.2.1. Развитие и содержание физкультурно-оздоровительных, спортивных сооружений. Оказание на основе таких сооружений физкультурно-оздоровительных и спортивных услуг</t>
  </si>
  <si>
    <t>1.2.2. Организация физкультурно-оздоровительных и спортивно-массовых мероприятий для граждан различных возрастных групп с учетом специфики их деятельности и соответствующих научно-методических рекомендаций</t>
  </si>
  <si>
    <t>1.2.3. Пропаганда массовой физической культуры, спорта, здорового образа жизни, основ знаний о физической культуре и спорте, популярных физкультурно-оздоровительных и спортивных программ, комплексов физических упражнений, а также издание массовой литературы и выпуск видео материалов в данной области</t>
  </si>
  <si>
    <t>1.2.4. Обеспечение участия спортивных команд и спортсменов МБУ «ФСК «Пушкино» в официальных спортивных мероприятиях, в том числе в областных, межрегиональных, всероссийских, международных официальных соревнованиях, а также учебно-тренировочных сборах и других мероприятиях по подготовке спортивных команд и спортсменов.</t>
  </si>
  <si>
    <t>1.2.5. Осуществление деятельности по подготовке спортсменов высокого класса</t>
  </si>
  <si>
    <t>1.2.6. Создание условий для широкого использования средств физической культуры и спорта в целях укрепления здоровья матери и ребенка</t>
  </si>
  <si>
    <t>-деятельность спортивных объектов</t>
  </si>
  <si>
    <t>-прокат инвентаря и оборудования для проведения досуга и отдыха</t>
  </si>
  <si>
    <t>-физкультурно-оздоровительная деятельность</t>
  </si>
  <si>
    <t>-торговля товарами и оборудованием спортивного назначения</t>
  </si>
  <si>
    <t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</t>
  </si>
  <si>
    <t>Цена единицы услуги(работы)</t>
  </si>
  <si>
    <t>Предоставление спортивного зала с предоставлением спортинвентаря (не более 35 человек), 1 час</t>
  </si>
  <si>
    <t>Предоставление теннисного стола с предоставлением спортинвентаря (не более 2-х человек), 1 час</t>
  </si>
  <si>
    <t>Предоставление футбольного поля (не более 40 человек), 1 час</t>
  </si>
  <si>
    <t>Посещение бассейна:</t>
  </si>
  <si>
    <t>Посещение большой чаши бассейна:</t>
  </si>
  <si>
    <t>Разовое посещение 1 человека, 45мин.</t>
  </si>
  <si>
    <t>Разовое посещение 1 человека с водной горкой, 45мин.</t>
  </si>
  <si>
    <t>Абонемент на 4 посещения в месяц</t>
  </si>
  <si>
    <t>Абонемент на 8 посещений в месяц</t>
  </si>
  <si>
    <t>Посещение групп обучения плаванию: абонемент на 4 посещения в месяц</t>
  </si>
  <si>
    <t>Посещение групп обучения плаванию: абонемент на 8 посещений в месяц</t>
  </si>
  <si>
    <t>Предоставление одной дорожки большой чаши бассейна (не более 8 человек), 45мин.</t>
  </si>
  <si>
    <t>Посещение малой чаши бассейна:</t>
  </si>
  <si>
    <t>Разовое посещение 1 ребенка до 7 лет, 45мин.</t>
  </si>
  <si>
    <t>Предоставление малой чаши бассейна (не более 11 детей до 7-ми лет), 45мин.</t>
  </si>
  <si>
    <t>Посещение турецкой бани «Хаммам» (в течение сеанса плавания), 1 человек</t>
  </si>
  <si>
    <t>Предоставление «Хаммам» полностью в течение сеанса плавания, 45 мин.</t>
  </si>
  <si>
    <t>Предоставление всего бассейна, 45 мин.</t>
  </si>
  <si>
    <t>Индивидуальные занятия обучения плаванию, 45 мин.</t>
  </si>
  <si>
    <t>Посещение сауны, 2 часа</t>
  </si>
  <si>
    <t>Посещение солярия, 1 мин.</t>
  </si>
  <si>
    <t>Посещение группы обучения футболу, 1 человек, 1 месяц</t>
  </si>
  <si>
    <t>Посещение группы обучения гребле, 1 человек, 1 месяц</t>
  </si>
  <si>
    <t>Посещение открытого катка, 1 человек, 1час</t>
  </si>
  <si>
    <t>Прокат коньков (с учетом стоимости входа на каток), 1 час</t>
  </si>
  <si>
    <t>Прокат лодок и катамаранов на водно-спортивной базе «Серебрянка», 1 час</t>
  </si>
  <si>
    <t>Разовое посещение тренажерного зала, 1 человек, 1 час</t>
  </si>
  <si>
    <t xml:space="preserve">Наименование услуги (работы), 
единица измерения
</t>
  </si>
  <si>
    <t>Предоставление большой чаши бассейна (не более 34 человек), 45 мин</t>
  </si>
  <si>
    <t>Муниципальное_бюджетное учреждение "Физкультурно-спортивный комплекс "Пушкино"________</t>
  </si>
  <si>
    <r>
      <t xml:space="preserve">в соответствии с </t>
    </r>
    <r>
      <rPr>
        <b/>
        <u/>
        <sz val="12"/>
        <color theme="1"/>
        <rFont val="Times New Roman"/>
        <family val="1"/>
        <charset val="204"/>
      </rPr>
      <t>Федеральным законом</t>
    </r>
    <r>
      <rPr>
        <b/>
        <sz val="12"/>
        <color theme="1"/>
        <rFont val="Times New Roman"/>
        <family val="1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</si>
  <si>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 xml:space="preserve"> Раздел II.Показатели финансового состояния учреждения на   1 января 2017 года</t>
  </si>
  <si>
    <t>Раздел III. Показатели по поступлениям и выплатам</t>
  </si>
  <si>
    <t>Раздел III.I Показатели выплат по расходам на закупку товаров, работ, услуг учреждения (подразделения) на</t>
  </si>
  <si>
    <t>Раздел V. Справочная информация</t>
  </si>
  <si>
    <t>Директор МБУ "ФСК "Пушкино"                _____________________                         Минаев Н.В.</t>
  </si>
  <si>
    <t>Главный бухгалтер                                       _____________________                       Школьникова А.А.</t>
  </si>
  <si>
    <r>
      <rPr>
        <b/>
        <sz val="12"/>
        <rFont val="Times New Roman"/>
        <family val="1"/>
        <charset val="204"/>
      </rPr>
      <t>Приложение № 11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</si>
  <si>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План финансово-хозяйственной деятельности                                                                                                                                                                                   Муниципального бюджетного учреждения "Физкультурно-спортивный комплекс "Пушкино"</t>
  </si>
  <si>
    <t>Раздел IV. Сведения о средствах, поступающих во временное распоряжение учреждения (подразделения) на 2017 год</t>
  </si>
  <si>
    <t>"21" апреля 2017 г.</t>
  </si>
  <si>
    <t>от 14.08.2017 №1909</t>
  </si>
  <si>
    <t>на "21" апреля 2017г.</t>
  </si>
  <si>
    <t>21 апреля 2017 года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</si>
</sst>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indexed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Fill="1" applyBorder="1"/>
    <xf numFmtId="0" fontId="3" fillId="0" borderId="0" xfId="0" applyFont="1"/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Alignment="1">
      <alignment horizontal="left"/>
    </xf>
    <xf numFmtId="3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6" fillId="0" borderId="0" xfId="0" applyFont="1" applyFill="1" applyAlignment="1">
      <alignment horizontal="left" wrapText="1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6" xfId="0" applyFont="1" applyFill="1" applyBorder="1"/>
    <xf numFmtId="0" fontId="6" fillId="0" borderId="7" xfId="0" applyFont="1" applyFill="1" applyBorder="1"/>
    <xf numFmtId="0" fontId="6" fillId="0" borderId="0" xfId="0" applyFont="1" applyFill="1" applyAlignment="1"/>
    <xf numFmtId="0" fontId="6" fillId="0" borderId="6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  <xf numFmtId="0" fontId="11" fillId="0" borderId="0" xfId="0" applyFont="1"/>
    <xf numFmtId="0" fontId="9" fillId="0" borderId="0" xfId="0" applyFont="1"/>
    <xf numFmtId="0" fontId="14" fillId="0" borderId="0" xfId="1" applyFont="1" applyFill="1" applyAlignment="1" applyProtection="1">
      <alignment horizontal="justify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1" xfId="0" applyFont="1" applyBorder="1"/>
    <xf numFmtId="0" fontId="10" fillId="0" borderId="0" xfId="0" applyFont="1"/>
    <xf numFmtId="0" fontId="10" fillId="0" borderId="5" xfId="0" applyFont="1" applyBorder="1"/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/>
    <xf numFmtId="4" fontId="10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4" fontId="9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49" fontId="6" fillId="2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/>
    <xf numFmtId="49" fontId="6" fillId="0" borderId="0" xfId="0" applyNumberFormat="1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top" wrapText="1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/>
    </xf>
    <xf numFmtId="2" fontId="6" fillId="0" borderId="0" xfId="0" applyNumberFormat="1" applyFont="1" applyFill="1" applyAlignment="1">
      <alignment horizontal="left" wrapText="1"/>
    </xf>
    <xf numFmtId="2" fontId="11" fillId="0" borderId="0" xfId="0" applyNumberFormat="1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2"/>
  <sheetViews>
    <sheetView tabSelected="1" view="pageBreakPreview" zoomScale="60" zoomScaleNormal="100" workbookViewId="0">
      <selection activeCell="P20" sqref="P20"/>
    </sheetView>
  </sheetViews>
  <sheetFormatPr defaultRowHeight="15"/>
  <cols>
    <col min="2" max="7" width="9.140625" customWidth="1"/>
    <col min="8" max="8" width="34.140625" customWidth="1"/>
    <col min="9" max="10" width="9.140625" customWidth="1"/>
    <col min="12" max="12" width="15.5703125" customWidth="1"/>
  </cols>
  <sheetData>
    <row r="1" spans="1:12" ht="81" customHeight="1">
      <c r="A1" s="14"/>
      <c r="B1" s="14"/>
      <c r="C1" s="14"/>
      <c r="D1" s="14"/>
      <c r="E1" s="15"/>
      <c r="F1" s="15"/>
      <c r="G1" s="15"/>
      <c r="H1" s="15"/>
      <c r="I1" s="86" t="s">
        <v>207</v>
      </c>
      <c r="J1" s="86"/>
      <c r="K1" s="86"/>
      <c r="L1" s="86"/>
    </row>
    <row r="2" spans="1:12" ht="24" customHeight="1">
      <c r="A2" s="16"/>
      <c r="B2" s="16"/>
      <c r="C2" s="16"/>
      <c r="D2" s="16"/>
      <c r="E2" s="17"/>
      <c r="F2" s="17"/>
      <c r="G2" s="17"/>
      <c r="H2" s="17"/>
      <c r="I2" s="76" t="s">
        <v>211</v>
      </c>
      <c r="J2" s="9"/>
      <c r="K2" s="9"/>
      <c r="L2" s="9"/>
    </row>
    <row r="3" spans="1:12" ht="15.75">
      <c r="A3" s="16"/>
      <c r="B3" s="16"/>
      <c r="C3" s="16"/>
      <c r="D3" s="16"/>
      <c r="E3" s="17"/>
      <c r="F3" s="17"/>
      <c r="G3" s="17"/>
      <c r="H3" s="18"/>
      <c r="I3" s="19"/>
      <c r="J3" s="19"/>
      <c r="K3" s="19"/>
      <c r="L3" s="19"/>
    </row>
    <row r="4" spans="1:12">
      <c r="A4" s="87" t="s">
        <v>208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</row>
    <row r="5" spans="1:12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</row>
    <row r="6" spans="1:12" ht="15" customHeight="1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</row>
    <row r="7" spans="1:12" ht="22.5" customHeight="1">
      <c r="A7" s="88" t="s">
        <v>123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</row>
    <row r="8" spans="1:12" ht="15.75">
      <c r="A8" s="16"/>
      <c r="B8" s="16"/>
      <c r="C8" s="16"/>
      <c r="D8" s="20"/>
      <c r="E8" s="17"/>
      <c r="F8" s="17"/>
      <c r="G8" s="17"/>
      <c r="H8" s="17"/>
      <c r="I8" s="16"/>
      <c r="J8" s="16"/>
      <c r="K8" s="16"/>
      <c r="L8" s="16"/>
    </row>
    <row r="9" spans="1:12" ht="15.75">
      <c r="A9" s="16"/>
      <c r="B9" s="16"/>
      <c r="C9" s="16"/>
      <c r="D9" s="20"/>
      <c r="E9" s="96"/>
      <c r="F9" s="97"/>
      <c r="G9" s="97"/>
      <c r="H9" s="97"/>
      <c r="I9" s="97"/>
      <c r="J9" s="97"/>
      <c r="K9" s="16"/>
      <c r="L9" s="21" t="s">
        <v>23</v>
      </c>
    </row>
    <row r="10" spans="1:12" ht="15.75">
      <c r="A10" s="16"/>
      <c r="B10" s="16"/>
      <c r="C10" s="16"/>
      <c r="D10" s="89" t="s">
        <v>210</v>
      </c>
      <c r="E10" s="89"/>
      <c r="F10" s="89"/>
      <c r="G10" s="89"/>
      <c r="H10" s="16"/>
      <c r="I10" s="90" t="s">
        <v>24</v>
      </c>
      <c r="J10" s="90"/>
      <c r="K10" s="14"/>
      <c r="L10" s="22"/>
    </row>
    <row r="11" spans="1:12" ht="15.75">
      <c r="A11" s="16"/>
      <c r="B11" s="16"/>
      <c r="C11" s="16"/>
      <c r="D11" s="20"/>
      <c r="E11" s="16"/>
      <c r="F11" s="16"/>
      <c r="G11" s="16"/>
      <c r="H11" s="16"/>
      <c r="I11" s="16"/>
      <c r="J11" s="16"/>
      <c r="K11" s="16"/>
      <c r="L11" s="23"/>
    </row>
    <row r="12" spans="1:12" ht="15.75">
      <c r="A12" s="16"/>
      <c r="B12" s="16"/>
      <c r="C12" s="16"/>
      <c r="D12" s="20"/>
      <c r="E12" s="16"/>
      <c r="F12" s="16"/>
      <c r="G12" s="16"/>
      <c r="H12" s="16"/>
      <c r="I12" s="16"/>
      <c r="J12" s="16"/>
      <c r="K12" s="16"/>
      <c r="L12" s="22"/>
    </row>
    <row r="13" spans="1:12" ht="15.75">
      <c r="A13" s="16"/>
      <c r="B13" s="16"/>
      <c r="C13" s="16"/>
      <c r="D13" s="20"/>
      <c r="E13" s="16"/>
      <c r="F13" s="16"/>
      <c r="G13" s="16"/>
      <c r="H13" s="16"/>
      <c r="I13" s="16"/>
      <c r="J13" s="16"/>
      <c r="K13" s="16"/>
      <c r="L13" s="23"/>
    </row>
    <row r="14" spans="1:12" ht="15.75">
      <c r="A14" s="77" t="s">
        <v>25</v>
      </c>
      <c r="B14" s="77"/>
      <c r="C14" s="77"/>
      <c r="D14" s="77"/>
      <c r="E14" s="77"/>
      <c r="F14" s="77"/>
      <c r="G14" s="77"/>
      <c r="H14" s="77"/>
      <c r="I14" s="77"/>
      <c r="J14" s="77"/>
      <c r="K14" s="24" t="s">
        <v>26</v>
      </c>
      <c r="L14" s="25">
        <v>13390497</v>
      </c>
    </row>
    <row r="15" spans="1:12" ht="15.75">
      <c r="A15" s="77" t="s">
        <v>27</v>
      </c>
      <c r="B15" s="77"/>
      <c r="C15" s="77"/>
      <c r="D15" s="77"/>
      <c r="E15" s="77"/>
      <c r="F15" s="77"/>
      <c r="G15" s="77"/>
      <c r="H15" s="77"/>
      <c r="I15" s="77"/>
      <c r="J15" s="77"/>
      <c r="K15" s="16"/>
      <c r="L15" s="26"/>
    </row>
    <row r="16" spans="1:12" ht="15.75">
      <c r="A16" s="77" t="s">
        <v>28</v>
      </c>
      <c r="B16" s="77"/>
      <c r="C16" s="77"/>
      <c r="D16" s="77"/>
      <c r="E16" s="77"/>
      <c r="F16" s="77"/>
      <c r="G16" s="77"/>
      <c r="H16" s="77"/>
      <c r="I16" s="77"/>
      <c r="J16" s="77"/>
      <c r="K16" s="16"/>
      <c r="L16" s="26"/>
    </row>
    <row r="17" spans="1:12" ht="15.75">
      <c r="A17" s="94" t="s">
        <v>199</v>
      </c>
      <c r="B17" s="94"/>
      <c r="C17" s="94"/>
      <c r="D17" s="94"/>
      <c r="E17" s="94"/>
      <c r="F17" s="94"/>
      <c r="G17" s="94"/>
      <c r="H17" s="94"/>
      <c r="I17" s="94"/>
      <c r="J17" s="94"/>
      <c r="K17" s="16"/>
      <c r="L17" s="27"/>
    </row>
    <row r="18" spans="1:12" ht="15.75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16"/>
      <c r="L18" s="27"/>
    </row>
    <row r="19" spans="1:12" ht="15.7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16"/>
      <c r="L19" s="27"/>
    </row>
    <row r="20" spans="1:12" ht="15.75">
      <c r="A20" s="77" t="s">
        <v>152</v>
      </c>
      <c r="B20" s="77"/>
      <c r="C20" s="77" t="s">
        <v>29</v>
      </c>
      <c r="D20" s="77"/>
      <c r="E20" s="77"/>
      <c r="F20" s="77"/>
      <c r="G20" s="77"/>
      <c r="H20" s="77"/>
      <c r="I20" s="77"/>
      <c r="J20" s="77"/>
      <c r="K20" s="16"/>
      <c r="L20" s="27"/>
    </row>
    <row r="21" spans="1:12" ht="15.75">
      <c r="A21" s="77" t="s">
        <v>30</v>
      </c>
      <c r="B21" s="77"/>
      <c r="C21" s="77"/>
      <c r="D21" s="77" t="s">
        <v>31</v>
      </c>
      <c r="E21" s="77"/>
      <c r="F21" s="77"/>
      <c r="G21" s="77"/>
      <c r="H21" s="77"/>
      <c r="I21" s="77"/>
      <c r="J21" s="77"/>
      <c r="K21" s="24" t="s">
        <v>32</v>
      </c>
      <c r="L21" s="27">
        <v>383</v>
      </c>
    </row>
    <row r="22" spans="1:12" ht="15.75">
      <c r="A22" s="86" t="s">
        <v>33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</row>
    <row r="23" spans="1:12" ht="15.75">
      <c r="A23" s="86" t="s">
        <v>34</v>
      </c>
      <c r="B23" s="86"/>
      <c r="C23" s="86"/>
      <c r="D23" s="86"/>
      <c r="E23" s="86"/>
      <c r="F23" s="86"/>
      <c r="G23" s="86" t="s">
        <v>35</v>
      </c>
      <c r="H23" s="86"/>
      <c r="I23" s="86" t="s">
        <v>36</v>
      </c>
      <c r="J23" s="86"/>
      <c r="K23" s="86"/>
      <c r="L23" s="86"/>
    </row>
    <row r="24" spans="1:12" ht="15.75">
      <c r="A24" s="94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</row>
    <row r="25" spans="1:12" ht="15.75">
      <c r="A25" s="86" t="s">
        <v>37</v>
      </c>
      <c r="B25" s="86"/>
      <c r="C25" s="86"/>
      <c r="D25" s="86"/>
      <c r="E25" s="86"/>
      <c r="F25" s="86"/>
      <c r="G25" s="86" t="s">
        <v>38</v>
      </c>
      <c r="H25" s="86"/>
      <c r="I25" s="86" t="s">
        <v>39</v>
      </c>
      <c r="J25" s="86"/>
      <c r="K25" s="86"/>
      <c r="L25" s="86"/>
    </row>
    <row r="26" spans="1:12" ht="15.75">
      <c r="A26" s="86" t="s">
        <v>153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</row>
    <row r="27" spans="1:12" ht="15.7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</row>
    <row r="28" spans="1:12" ht="15.75">
      <c r="A28" s="86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</row>
    <row r="29" spans="1:12" ht="15.75">
      <c r="A29" s="13"/>
      <c r="B29" s="13"/>
      <c r="C29" s="13"/>
      <c r="D29" s="13"/>
      <c r="E29" s="18"/>
      <c r="F29" s="18"/>
      <c r="G29" s="18"/>
      <c r="H29" s="18"/>
      <c r="I29" s="13"/>
      <c r="J29" s="13"/>
      <c r="K29" s="13"/>
      <c r="L29" s="13"/>
    </row>
    <row r="30" spans="1:12" ht="15.75">
      <c r="A30" s="95" t="s">
        <v>40</v>
      </c>
      <c r="B30" s="95"/>
      <c r="C30" s="95"/>
      <c r="D30" s="95"/>
      <c r="E30" s="95"/>
      <c r="F30" s="95"/>
      <c r="G30" s="95" t="s">
        <v>38</v>
      </c>
      <c r="H30" s="95"/>
      <c r="I30" s="95" t="s">
        <v>39</v>
      </c>
      <c r="J30" s="95"/>
      <c r="K30" s="95"/>
      <c r="L30" s="95"/>
    </row>
    <row r="31" spans="1:12" ht="15.75">
      <c r="A31" s="13"/>
      <c r="B31" s="13"/>
      <c r="C31" s="13"/>
      <c r="D31" s="13"/>
      <c r="E31" s="18"/>
      <c r="F31" s="18"/>
      <c r="G31" s="18"/>
      <c r="H31" s="18"/>
      <c r="I31" s="13"/>
      <c r="J31" s="13"/>
      <c r="K31" s="13"/>
      <c r="L31" s="13"/>
    </row>
    <row r="32" spans="1:12" ht="48.75" customHeight="1">
      <c r="A32" s="86" t="s">
        <v>157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</row>
    <row r="33" spans="1:12" ht="18.75" customHeight="1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</row>
    <row r="34" spans="1:12" ht="20.25" customHeight="1">
      <c r="A34" s="78" t="s">
        <v>110</v>
      </c>
      <c r="B34" s="78"/>
      <c r="C34" s="78"/>
      <c r="D34" s="78"/>
      <c r="E34" s="78"/>
      <c r="F34" s="78"/>
      <c r="G34" s="78"/>
      <c r="H34" s="78"/>
      <c r="I34" s="78" t="s">
        <v>41</v>
      </c>
      <c r="J34" s="78"/>
      <c r="K34" s="78"/>
      <c r="L34" s="78"/>
    </row>
    <row r="35" spans="1:12" ht="51.75" customHeight="1">
      <c r="A35" s="79" t="s">
        <v>158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</row>
    <row r="36" spans="1:12" ht="54.75" customHeight="1">
      <c r="A36" s="79" t="s">
        <v>159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</row>
    <row r="37" spans="1:12" ht="72.75" customHeight="1">
      <c r="A37" s="91" t="s">
        <v>160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</row>
    <row r="38" spans="1:12" ht="76.5" customHeight="1">
      <c r="A38" s="91" t="s">
        <v>161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</row>
    <row r="39" spans="1:12" ht="33.75" customHeight="1">
      <c r="A39" s="83" t="s">
        <v>162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</row>
    <row r="40" spans="1:12" ht="45.75" customHeight="1">
      <c r="A40" s="83" t="s">
        <v>163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</row>
    <row r="41" spans="1:12" ht="41.25" customHeight="1">
      <c r="A41" s="85" t="s">
        <v>151</v>
      </c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</row>
    <row r="42" spans="1:12" ht="15.75">
      <c r="A42" s="79" t="s">
        <v>164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</row>
    <row r="43" spans="1:12" ht="25.5" customHeight="1">
      <c r="A43" s="80" t="s">
        <v>165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1:12" ht="25.5" customHeight="1">
      <c r="A44" s="80" t="s">
        <v>166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</row>
    <row r="45" spans="1:12" ht="25.5" customHeight="1">
      <c r="A45" s="80" t="s">
        <v>167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</row>
    <row r="46" spans="1:12" ht="63.75" customHeight="1">
      <c r="A46" s="85" t="s">
        <v>168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</row>
    <row r="47" spans="1:12" ht="2.25" customHeight="1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</row>
    <row r="48" spans="1:12" hidden="1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 hidden="1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</row>
    <row r="50" spans="1:12" hidden="1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</row>
    <row r="51" spans="1:12" hidden="1">
      <c r="A51" s="81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</row>
    <row r="52" spans="1:12" hidden="1">
      <c r="A52" s="81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</row>
    <row r="53" spans="1:12" hidden="1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</row>
    <row r="54" spans="1:12" hidden="1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</row>
    <row r="55" spans="1:12" hidden="1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</row>
    <row r="56" spans="1:12" hidden="1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</row>
    <row r="57" spans="1:12" ht="1.5" customHeight="1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</row>
    <row r="58" spans="1:12" hidden="1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</row>
    <row r="59" spans="1:12" hidden="1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</row>
    <row r="60" spans="1:12" hidden="1">
      <c r="A60" s="81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</row>
    <row r="61" spans="1:12" hidden="1">
      <c r="A61" s="82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</row>
    <row r="62" spans="1:12" hidden="1">
      <c r="A62" s="82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</row>
    <row r="63" spans="1:12" hidden="1">
      <c r="A63" s="82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</row>
    <row r="64" spans="1:12" hidden="1">
      <c r="A64" s="82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</row>
    <row r="65" spans="1:12" hidden="1">
      <c r="A65" s="82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</row>
    <row r="66" spans="1:12" hidden="1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</row>
    <row r="67" spans="1:12" hidden="1">
      <c r="A67" s="82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</row>
    <row r="68" spans="1:12" hidden="1">
      <c r="A68" s="82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</row>
    <row r="69" spans="1:12" hidden="1">
      <c r="A69" s="82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</row>
    <row r="70" spans="1:12" hidden="1">
      <c r="A70" s="82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</row>
    <row r="71" spans="1:12" hidden="1">
      <c r="A71" s="82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</row>
    <row r="72" spans="1:12" hidden="1">
      <c r="A72" s="82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</row>
    <row r="73" spans="1:12" hidden="1">
      <c r="A73" s="82"/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</row>
    <row r="74" spans="1:12" hidden="1">
      <c r="A74" s="82"/>
      <c r="B74" s="82"/>
      <c r="C74" s="82"/>
      <c r="D74" s="82"/>
      <c r="E74" s="82"/>
      <c r="F74" s="82"/>
      <c r="G74" s="82"/>
      <c r="H74" s="82"/>
      <c r="I74" s="82"/>
      <c r="J74" s="82"/>
      <c r="K74" s="82"/>
      <c r="L74" s="82"/>
    </row>
    <row r="75" spans="1:12" hidden="1">
      <c r="A75" s="82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</row>
    <row r="76" spans="1:12" hidden="1">
      <c r="A76" s="82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</row>
    <row r="77" spans="1:12" hidden="1">
      <c r="A77" s="82"/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</row>
    <row r="78" spans="1:12" hidden="1">
      <c r="A78" s="82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</row>
    <row r="79" spans="1:12" hidden="1">
      <c r="A79" s="82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</row>
    <row r="80" spans="1:12" hidden="1">
      <c r="A80" s="82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</row>
    <row r="81" spans="1:12" hidden="1">
      <c r="A81" s="82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</row>
    <row r="82" spans="1:12" hidden="1">
      <c r="A82" s="82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</row>
    <row r="83" spans="1:12" hidden="1">
      <c r="A83" s="82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</row>
    <row r="84" spans="1:12" ht="8.25" hidden="1" customHeight="1">
      <c r="A84" s="82"/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</row>
    <row r="85" spans="1:12" hidden="1">
      <c r="A85" s="82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</row>
    <row r="86" spans="1:12" hidden="1">
      <c r="A86" s="82"/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</row>
    <row r="87" spans="1:12" hidden="1">
      <c r="A87" s="82"/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</row>
    <row r="88" spans="1:12" hidden="1">
      <c r="A88" s="82"/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</row>
    <row r="89" spans="1:12" hidden="1">
      <c r="A89" s="82"/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</row>
    <row r="90" spans="1:12" hidden="1">
      <c r="A90" s="82"/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</row>
    <row r="91" spans="1:12" hidden="1">
      <c r="A91" s="82"/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</row>
    <row r="92" spans="1:12" hidden="1">
      <c r="A92" s="82"/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</row>
    <row r="93" spans="1:12" hidden="1">
      <c r="A93" s="82"/>
      <c r="B93" s="82"/>
      <c r="C93" s="82"/>
      <c r="D93" s="82"/>
      <c r="E93" s="82"/>
      <c r="F93" s="82"/>
      <c r="G93" s="82"/>
      <c r="H93" s="82"/>
      <c r="I93" s="82"/>
      <c r="J93" s="82"/>
      <c r="K93" s="82"/>
      <c r="L93" s="82"/>
    </row>
    <row r="94" spans="1:12" hidden="1">
      <c r="A94" s="82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</row>
    <row r="95" spans="1:12" hidden="1">
      <c r="A95" s="82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</row>
    <row r="96" spans="1:12" hidden="1">
      <c r="A96" s="82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</row>
    <row r="97" spans="1:12" hidden="1">
      <c r="A97" s="82"/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</row>
    <row r="98" spans="1:12" hidden="1">
      <c r="A98" s="82"/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</row>
    <row r="99" spans="1:12" hidden="1">
      <c r="A99" s="82"/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</row>
    <row r="100" spans="1:12" hidden="1">
      <c r="A100" s="82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</row>
    <row r="101" spans="1:12" hidden="1">
      <c r="A101" s="82"/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</row>
    <row r="102" spans="1:12" hidden="1">
      <c r="A102" s="82"/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</row>
    <row r="103" spans="1:12" hidden="1">
      <c r="A103" s="82"/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</row>
    <row r="104" spans="1:12" hidden="1">
      <c r="A104" s="82"/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</row>
    <row r="105" spans="1:12" hidden="1">
      <c r="A105" s="82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</row>
    <row r="106" spans="1:12" hidden="1">
      <c r="A106" s="82"/>
      <c r="B106" s="82"/>
      <c r="C106" s="82"/>
      <c r="D106" s="82"/>
      <c r="E106" s="82"/>
      <c r="F106" s="82"/>
      <c r="G106" s="82"/>
      <c r="H106" s="82"/>
      <c r="I106" s="82"/>
      <c r="J106" s="82"/>
      <c r="K106" s="82"/>
      <c r="L106" s="82"/>
    </row>
    <row r="107" spans="1:12" hidden="1">
      <c r="A107" s="82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</row>
    <row r="108" spans="1:12" hidden="1">
      <c r="A108" s="82"/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2"/>
    </row>
    <row r="109" spans="1:12" hidden="1">
      <c r="A109" s="82"/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2"/>
    </row>
    <row r="110" spans="1:12" hidden="1">
      <c r="A110" s="82"/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</row>
    <row r="111" spans="1:12" hidden="1">
      <c r="A111" s="82"/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</row>
    <row r="112" spans="1:12" hidden="1">
      <c r="A112" s="82"/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2"/>
    </row>
    <row r="113" spans="1:12" hidden="1">
      <c r="A113" s="82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</row>
    <row r="114" spans="1:12" hidden="1">
      <c r="A114" s="82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</row>
    <row r="115" spans="1:12" hidden="1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</row>
    <row r="116" spans="1:12" ht="55.5" customHeight="1">
      <c r="A116" s="98"/>
      <c r="B116" s="98"/>
      <c r="C116" s="99" t="s">
        <v>197</v>
      </c>
      <c r="D116" s="99"/>
      <c r="E116" s="99"/>
      <c r="F116" s="99"/>
      <c r="G116" s="99"/>
      <c r="H116" s="99"/>
      <c r="I116" s="99"/>
      <c r="J116" s="99"/>
      <c r="K116" s="99" t="s">
        <v>169</v>
      </c>
      <c r="L116" s="99"/>
    </row>
    <row r="117" spans="1:12" ht="15" customHeight="1">
      <c r="A117" s="98"/>
      <c r="B117" s="98"/>
      <c r="C117" s="100" t="s">
        <v>170</v>
      </c>
      <c r="D117" s="100"/>
      <c r="E117" s="100"/>
      <c r="F117" s="100"/>
      <c r="G117" s="100"/>
      <c r="H117" s="100"/>
      <c r="I117" s="100"/>
      <c r="J117" s="100"/>
      <c r="K117" s="100">
        <v>2400</v>
      </c>
      <c r="L117" s="100"/>
    </row>
    <row r="118" spans="1:12" ht="15.75">
      <c r="A118" s="98"/>
      <c r="B118" s="98"/>
      <c r="C118" s="100" t="s">
        <v>171</v>
      </c>
      <c r="D118" s="100"/>
      <c r="E118" s="100"/>
      <c r="F118" s="100"/>
      <c r="G118" s="100"/>
      <c r="H118" s="100"/>
      <c r="I118" s="100"/>
      <c r="J118" s="100"/>
      <c r="K118" s="100">
        <v>100</v>
      </c>
      <c r="L118" s="100"/>
    </row>
    <row r="119" spans="1:12" ht="15.75" customHeight="1">
      <c r="A119" s="98"/>
      <c r="B119" s="98"/>
      <c r="C119" s="100" t="s">
        <v>172</v>
      </c>
      <c r="D119" s="100"/>
      <c r="E119" s="100"/>
      <c r="F119" s="100"/>
      <c r="G119" s="100"/>
      <c r="H119" s="100"/>
      <c r="I119" s="100"/>
      <c r="J119" s="100"/>
      <c r="K119" s="100">
        <v>5200</v>
      </c>
      <c r="L119" s="100"/>
    </row>
    <row r="120" spans="1:12" ht="15.75">
      <c r="A120" s="98"/>
      <c r="B120" s="98"/>
      <c r="C120" s="101" t="s">
        <v>173</v>
      </c>
      <c r="D120" s="101"/>
      <c r="E120" s="101"/>
      <c r="F120" s="101"/>
      <c r="G120" s="101"/>
      <c r="H120" s="101"/>
      <c r="I120" s="101"/>
      <c r="J120" s="101"/>
      <c r="K120" s="100"/>
      <c r="L120" s="100"/>
    </row>
    <row r="121" spans="1:12" ht="15.75">
      <c r="A121" s="98"/>
      <c r="B121" s="98"/>
      <c r="C121" s="101" t="s">
        <v>174</v>
      </c>
      <c r="D121" s="101"/>
      <c r="E121" s="101"/>
      <c r="F121" s="101"/>
      <c r="G121" s="101"/>
      <c r="H121" s="101"/>
      <c r="I121" s="101"/>
      <c r="J121" s="101"/>
      <c r="K121" s="100"/>
      <c r="L121" s="100"/>
    </row>
    <row r="122" spans="1:12" ht="15.75">
      <c r="A122" s="98"/>
      <c r="B122" s="98"/>
      <c r="C122" s="100" t="s">
        <v>175</v>
      </c>
      <c r="D122" s="100"/>
      <c r="E122" s="100"/>
      <c r="F122" s="100"/>
      <c r="G122" s="100"/>
      <c r="H122" s="100"/>
      <c r="I122" s="100"/>
      <c r="J122" s="100"/>
      <c r="K122" s="100">
        <v>150</v>
      </c>
      <c r="L122" s="100"/>
    </row>
    <row r="123" spans="1:12" ht="15.75">
      <c r="A123" s="98"/>
      <c r="B123" s="98"/>
      <c r="C123" s="100" t="s">
        <v>176</v>
      </c>
      <c r="D123" s="100"/>
      <c r="E123" s="100"/>
      <c r="F123" s="100"/>
      <c r="G123" s="100"/>
      <c r="H123" s="100"/>
      <c r="I123" s="100"/>
      <c r="J123" s="100"/>
      <c r="K123" s="100">
        <v>190</v>
      </c>
      <c r="L123" s="100"/>
    </row>
    <row r="124" spans="1:12" ht="15.75">
      <c r="A124" s="98"/>
      <c r="B124" s="98"/>
      <c r="C124" s="100" t="s">
        <v>177</v>
      </c>
      <c r="D124" s="100"/>
      <c r="E124" s="100"/>
      <c r="F124" s="100"/>
      <c r="G124" s="100"/>
      <c r="H124" s="100"/>
      <c r="I124" s="100"/>
      <c r="J124" s="100"/>
      <c r="K124" s="100">
        <v>600</v>
      </c>
      <c r="L124" s="100"/>
    </row>
    <row r="125" spans="1:12" ht="15.75">
      <c r="A125" s="98"/>
      <c r="B125" s="98"/>
      <c r="C125" s="100" t="s">
        <v>178</v>
      </c>
      <c r="D125" s="100"/>
      <c r="E125" s="100"/>
      <c r="F125" s="100"/>
      <c r="G125" s="100"/>
      <c r="H125" s="100"/>
      <c r="I125" s="100"/>
      <c r="J125" s="100"/>
      <c r="K125" s="100">
        <v>1050</v>
      </c>
      <c r="L125" s="100"/>
    </row>
    <row r="126" spans="1:12" ht="15.75">
      <c r="A126" s="98"/>
      <c r="B126" s="98"/>
      <c r="C126" s="100" t="s">
        <v>179</v>
      </c>
      <c r="D126" s="100"/>
      <c r="E126" s="100"/>
      <c r="F126" s="100"/>
      <c r="G126" s="100"/>
      <c r="H126" s="100"/>
      <c r="I126" s="100"/>
      <c r="J126" s="100"/>
      <c r="K126" s="100">
        <v>600</v>
      </c>
      <c r="L126" s="100"/>
    </row>
    <row r="127" spans="1:12" ht="15.75">
      <c r="A127" s="98"/>
      <c r="B127" s="98"/>
      <c r="C127" s="100" t="s">
        <v>180</v>
      </c>
      <c r="D127" s="100"/>
      <c r="E127" s="100"/>
      <c r="F127" s="100"/>
      <c r="G127" s="100"/>
      <c r="H127" s="100"/>
      <c r="I127" s="100"/>
      <c r="J127" s="100"/>
      <c r="K127" s="100">
        <v>1200</v>
      </c>
      <c r="L127" s="100"/>
    </row>
    <row r="128" spans="1:12" ht="15.75">
      <c r="A128" s="98"/>
      <c r="B128" s="98"/>
      <c r="C128" s="100" t="s">
        <v>198</v>
      </c>
      <c r="D128" s="100"/>
      <c r="E128" s="100"/>
      <c r="F128" s="100"/>
      <c r="G128" s="100"/>
      <c r="H128" s="100"/>
      <c r="I128" s="100"/>
      <c r="J128" s="100"/>
      <c r="K128" s="100">
        <v>5100</v>
      </c>
      <c r="L128" s="100"/>
    </row>
    <row r="129" spans="1:12" ht="15.75">
      <c r="A129" s="98"/>
      <c r="B129" s="98"/>
      <c r="C129" s="100" t="s">
        <v>181</v>
      </c>
      <c r="D129" s="100"/>
      <c r="E129" s="100"/>
      <c r="F129" s="100"/>
      <c r="G129" s="100"/>
      <c r="H129" s="100"/>
      <c r="I129" s="100"/>
      <c r="J129" s="100"/>
      <c r="K129" s="100">
        <v>1300</v>
      </c>
      <c r="L129" s="100"/>
    </row>
    <row r="130" spans="1:12" ht="15.75">
      <c r="A130" s="98"/>
      <c r="B130" s="98"/>
      <c r="C130" s="101" t="s">
        <v>182</v>
      </c>
      <c r="D130" s="101"/>
      <c r="E130" s="101"/>
      <c r="F130" s="101"/>
      <c r="G130" s="101"/>
      <c r="H130" s="101"/>
      <c r="I130" s="101"/>
      <c r="J130" s="101"/>
      <c r="K130" s="100"/>
      <c r="L130" s="100"/>
    </row>
    <row r="131" spans="1:12" ht="15.75">
      <c r="A131" s="98"/>
      <c r="B131" s="98"/>
      <c r="C131" s="100" t="s">
        <v>183</v>
      </c>
      <c r="D131" s="100"/>
      <c r="E131" s="100"/>
      <c r="F131" s="100"/>
      <c r="G131" s="100"/>
      <c r="H131" s="100"/>
      <c r="I131" s="100"/>
      <c r="J131" s="100"/>
      <c r="K131" s="100">
        <v>90</v>
      </c>
      <c r="L131" s="100"/>
    </row>
    <row r="132" spans="1:12" ht="15.75">
      <c r="A132" s="98"/>
      <c r="B132" s="98"/>
      <c r="C132" s="100" t="s">
        <v>177</v>
      </c>
      <c r="D132" s="100"/>
      <c r="E132" s="100"/>
      <c r="F132" s="100"/>
      <c r="G132" s="100"/>
      <c r="H132" s="100"/>
      <c r="I132" s="100"/>
      <c r="J132" s="100"/>
      <c r="K132" s="100">
        <v>360</v>
      </c>
      <c r="L132" s="100"/>
    </row>
    <row r="133" spans="1:12" ht="15.75">
      <c r="A133" s="98"/>
      <c r="B133" s="98"/>
      <c r="C133" s="100" t="s">
        <v>178</v>
      </c>
      <c r="D133" s="100"/>
      <c r="E133" s="100"/>
      <c r="F133" s="100"/>
      <c r="G133" s="100"/>
      <c r="H133" s="100"/>
      <c r="I133" s="100"/>
      <c r="J133" s="100"/>
      <c r="K133" s="100">
        <v>720</v>
      </c>
      <c r="L133" s="100"/>
    </row>
    <row r="134" spans="1:12" ht="15.75">
      <c r="A134" s="98"/>
      <c r="B134" s="98"/>
      <c r="C134" s="100" t="s">
        <v>184</v>
      </c>
      <c r="D134" s="100"/>
      <c r="E134" s="100"/>
      <c r="F134" s="100"/>
      <c r="G134" s="100"/>
      <c r="H134" s="100"/>
      <c r="I134" s="100"/>
      <c r="J134" s="100"/>
      <c r="K134" s="100">
        <v>990</v>
      </c>
      <c r="L134" s="100"/>
    </row>
    <row r="135" spans="1:12" ht="15.75">
      <c r="A135" s="98"/>
      <c r="B135" s="98"/>
      <c r="C135" s="100" t="s">
        <v>185</v>
      </c>
      <c r="D135" s="100"/>
      <c r="E135" s="100"/>
      <c r="F135" s="100"/>
      <c r="G135" s="100"/>
      <c r="H135" s="100"/>
      <c r="I135" s="100"/>
      <c r="J135" s="100"/>
      <c r="K135" s="100">
        <v>70</v>
      </c>
      <c r="L135" s="100"/>
    </row>
    <row r="136" spans="1:12" ht="15.75">
      <c r="A136" s="98"/>
      <c r="B136" s="98"/>
      <c r="C136" s="100" t="s">
        <v>186</v>
      </c>
      <c r="D136" s="100"/>
      <c r="E136" s="100"/>
      <c r="F136" s="100"/>
      <c r="G136" s="100"/>
      <c r="H136" s="100"/>
      <c r="I136" s="100"/>
      <c r="J136" s="100"/>
      <c r="K136" s="100">
        <v>700</v>
      </c>
      <c r="L136" s="100"/>
    </row>
    <row r="137" spans="1:12" ht="15.75">
      <c r="A137" s="98"/>
      <c r="B137" s="98"/>
      <c r="C137" s="100" t="s">
        <v>187</v>
      </c>
      <c r="D137" s="100"/>
      <c r="E137" s="100"/>
      <c r="F137" s="100"/>
      <c r="G137" s="100"/>
      <c r="H137" s="100"/>
      <c r="I137" s="100"/>
      <c r="J137" s="100"/>
      <c r="K137" s="100">
        <v>6790</v>
      </c>
      <c r="L137" s="100"/>
    </row>
    <row r="138" spans="1:12" ht="15.75">
      <c r="A138" s="98"/>
      <c r="B138" s="98"/>
      <c r="C138" s="100" t="s">
        <v>188</v>
      </c>
      <c r="D138" s="100"/>
      <c r="E138" s="100"/>
      <c r="F138" s="100"/>
      <c r="G138" s="100"/>
      <c r="H138" s="100"/>
      <c r="I138" s="100"/>
      <c r="J138" s="100"/>
      <c r="K138" s="100">
        <v>600</v>
      </c>
      <c r="L138" s="100"/>
    </row>
    <row r="139" spans="1:12" ht="15.75">
      <c r="A139" s="98"/>
      <c r="B139" s="98"/>
      <c r="C139" s="100" t="s">
        <v>189</v>
      </c>
      <c r="D139" s="100"/>
      <c r="E139" s="100"/>
      <c r="F139" s="100"/>
      <c r="G139" s="100"/>
      <c r="H139" s="100"/>
      <c r="I139" s="100"/>
      <c r="J139" s="100"/>
      <c r="K139" s="100">
        <v>2300</v>
      </c>
      <c r="L139" s="100"/>
    </row>
    <row r="140" spans="1:12" ht="15.75">
      <c r="A140" s="98"/>
      <c r="B140" s="98"/>
      <c r="C140" s="100" t="s">
        <v>190</v>
      </c>
      <c r="D140" s="100"/>
      <c r="E140" s="100"/>
      <c r="F140" s="100"/>
      <c r="G140" s="100"/>
      <c r="H140" s="100"/>
      <c r="I140" s="100"/>
      <c r="J140" s="100"/>
      <c r="K140" s="100">
        <v>14</v>
      </c>
      <c r="L140" s="100"/>
    </row>
    <row r="141" spans="1:12" ht="15.75">
      <c r="A141" s="98"/>
      <c r="B141" s="98"/>
      <c r="C141" s="100" t="s">
        <v>191</v>
      </c>
      <c r="D141" s="100"/>
      <c r="E141" s="100"/>
      <c r="F141" s="100"/>
      <c r="G141" s="100"/>
      <c r="H141" s="100"/>
      <c r="I141" s="100"/>
      <c r="J141" s="100"/>
      <c r="K141" s="100">
        <v>600</v>
      </c>
      <c r="L141" s="100"/>
    </row>
    <row r="142" spans="1:12" ht="15.75">
      <c r="A142" s="98"/>
      <c r="B142" s="98"/>
      <c r="C142" s="100" t="s">
        <v>192</v>
      </c>
      <c r="D142" s="100"/>
      <c r="E142" s="100"/>
      <c r="F142" s="100"/>
      <c r="G142" s="100"/>
      <c r="H142" s="100"/>
      <c r="I142" s="100"/>
      <c r="J142" s="100"/>
      <c r="K142" s="100">
        <v>300</v>
      </c>
      <c r="L142" s="100"/>
    </row>
    <row r="143" spans="1:12" ht="15.75">
      <c r="A143" s="98"/>
      <c r="B143" s="98"/>
      <c r="C143" s="100" t="s">
        <v>193</v>
      </c>
      <c r="D143" s="100"/>
      <c r="E143" s="100"/>
      <c r="F143" s="100"/>
      <c r="G143" s="100"/>
      <c r="H143" s="100"/>
      <c r="I143" s="100"/>
      <c r="J143" s="100"/>
      <c r="K143" s="100">
        <v>70</v>
      </c>
      <c r="L143" s="100"/>
    </row>
    <row r="144" spans="1:12" ht="15.75">
      <c r="A144" s="98"/>
      <c r="B144" s="98"/>
      <c r="C144" s="100" t="s">
        <v>194</v>
      </c>
      <c r="D144" s="100"/>
      <c r="E144" s="100"/>
      <c r="F144" s="100"/>
      <c r="G144" s="100"/>
      <c r="H144" s="100"/>
      <c r="I144" s="100"/>
      <c r="J144" s="100"/>
      <c r="K144" s="100">
        <v>130</v>
      </c>
      <c r="L144" s="100"/>
    </row>
    <row r="145" spans="1:12" ht="15.75">
      <c r="A145" s="98"/>
      <c r="B145" s="98"/>
      <c r="C145" s="100" t="s">
        <v>195</v>
      </c>
      <c r="D145" s="100"/>
      <c r="E145" s="100"/>
      <c r="F145" s="100"/>
      <c r="G145" s="100"/>
      <c r="H145" s="100"/>
      <c r="I145" s="100"/>
      <c r="J145" s="100"/>
      <c r="K145" s="100">
        <v>150</v>
      </c>
      <c r="L145" s="100"/>
    </row>
    <row r="146" spans="1:12" ht="15.75">
      <c r="A146" s="98"/>
      <c r="B146" s="98"/>
      <c r="C146" s="100" t="s">
        <v>196</v>
      </c>
      <c r="D146" s="100"/>
      <c r="E146" s="100"/>
      <c r="F146" s="100"/>
      <c r="G146" s="100"/>
      <c r="H146" s="100"/>
      <c r="I146" s="100"/>
      <c r="J146" s="100"/>
      <c r="K146" s="100">
        <v>140</v>
      </c>
      <c r="L146" s="100"/>
    </row>
    <row r="147" spans="1:12" ht="15.75">
      <c r="A147" s="98"/>
      <c r="B147" s="98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</row>
    <row r="148" spans="1:12" ht="15.75">
      <c r="A148" s="98"/>
      <c r="B148" s="98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</row>
    <row r="149" spans="1:12" ht="15.75">
      <c r="A149" s="98"/>
      <c r="B149" s="98"/>
      <c r="C149" s="29"/>
      <c r="D149" s="29"/>
      <c r="E149" s="29"/>
      <c r="F149" s="29"/>
      <c r="G149" s="29"/>
      <c r="H149" s="29"/>
      <c r="I149" s="29"/>
      <c r="J149" s="29"/>
      <c r="K149" s="29"/>
      <c r="L149" s="29"/>
    </row>
    <row r="150" spans="1:12" ht="15.75">
      <c r="A150" s="98"/>
      <c r="B150" s="98"/>
      <c r="C150" s="29"/>
      <c r="D150" s="29"/>
      <c r="E150" s="29"/>
      <c r="F150" s="29"/>
      <c r="G150" s="29"/>
      <c r="H150" s="29"/>
      <c r="I150" s="29"/>
      <c r="J150" s="29"/>
      <c r="K150" s="29"/>
      <c r="L150" s="29"/>
    </row>
    <row r="151" spans="1:12" ht="15.75">
      <c r="A151" s="98"/>
      <c r="B151" s="98"/>
      <c r="C151" s="29"/>
      <c r="D151" s="29"/>
      <c r="E151" s="29"/>
      <c r="F151" s="29"/>
      <c r="G151" s="29"/>
      <c r="H151" s="29"/>
      <c r="I151" s="29"/>
      <c r="J151" s="29"/>
      <c r="K151" s="29"/>
      <c r="L151" s="29"/>
    </row>
    <row r="152" spans="1:12" ht="15.75">
      <c r="A152" s="98"/>
      <c r="B152" s="98"/>
      <c r="C152" s="29"/>
      <c r="D152" s="29"/>
      <c r="E152" s="29"/>
      <c r="F152" s="29"/>
      <c r="G152" s="29"/>
      <c r="H152" s="29"/>
      <c r="I152" s="29"/>
      <c r="J152" s="29"/>
      <c r="K152" s="29"/>
      <c r="L152" s="29"/>
    </row>
    <row r="153" spans="1:12" ht="15.75">
      <c r="A153" s="98"/>
      <c r="B153" s="98"/>
      <c r="C153" s="29"/>
      <c r="D153" s="29"/>
      <c r="E153" s="29"/>
      <c r="F153" s="29"/>
      <c r="G153" s="29"/>
      <c r="H153" s="29"/>
      <c r="I153" s="29"/>
      <c r="J153" s="29"/>
      <c r="K153" s="29"/>
      <c r="L153" s="29"/>
    </row>
    <row r="154" spans="1:12" ht="15.75">
      <c r="A154" s="98"/>
      <c r="B154" s="98"/>
      <c r="C154" s="29"/>
      <c r="D154" s="29"/>
      <c r="E154" s="29"/>
      <c r="F154" s="29"/>
      <c r="G154" s="29"/>
      <c r="H154" s="29"/>
      <c r="I154" s="29"/>
      <c r="J154" s="29"/>
      <c r="K154" s="29"/>
      <c r="L154" s="29"/>
    </row>
    <row r="155" spans="1:12" ht="15.75">
      <c r="A155" s="98"/>
      <c r="B155" s="98"/>
      <c r="C155" s="29"/>
      <c r="D155" s="29"/>
      <c r="E155" s="29"/>
      <c r="F155" s="29"/>
      <c r="G155" s="29"/>
      <c r="H155" s="29"/>
      <c r="I155" s="29"/>
      <c r="J155" s="29"/>
      <c r="K155" s="29"/>
      <c r="L155" s="29"/>
    </row>
    <row r="156" spans="1:12" ht="15.75">
      <c r="A156" s="98"/>
      <c r="B156" s="98"/>
      <c r="C156" s="29"/>
      <c r="D156" s="29"/>
      <c r="E156" s="29"/>
      <c r="F156" s="29"/>
      <c r="G156" s="29"/>
      <c r="H156" s="29"/>
      <c r="I156" s="29"/>
      <c r="J156" s="29"/>
      <c r="K156" s="29"/>
      <c r="L156" s="29"/>
    </row>
    <row r="157" spans="1:12" ht="15.75">
      <c r="A157" s="98"/>
      <c r="B157" s="98"/>
      <c r="C157" s="29"/>
      <c r="D157" s="29"/>
      <c r="E157" s="29"/>
      <c r="F157" s="29"/>
      <c r="G157" s="29"/>
      <c r="H157" s="29"/>
      <c r="I157" s="29"/>
      <c r="J157" s="29"/>
      <c r="K157" s="29"/>
      <c r="L157" s="29"/>
    </row>
    <row r="158" spans="1:12" ht="15.75">
      <c r="A158" s="98"/>
      <c r="B158" s="98"/>
      <c r="C158" s="29"/>
      <c r="D158" s="29"/>
      <c r="E158" s="29"/>
      <c r="F158" s="29"/>
      <c r="G158" s="29"/>
      <c r="H158" s="29"/>
      <c r="I158" s="29"/>
      <c r="J158" s="29"/>
      <c r="K158" s="29"/>
      <c r="L158" s="29"/>
    </row>
    <row r="159" spans="1:12" ht="15.75">
      <c r="A159" s="98"/>
      <c r="B159" s="98"/>
      <c r="C159" s="29"/>
      <c r="D159" s="29"/>
      <c r="E159" s="29"/>
      <c r="F159" s="29"/>
      <c r="G159" s="29"/>
      <c r="H159" s="29"/>
      <c r="I159" s="29"/>
      <c r="J159" s="29"/>
      <c r="K159" s="29"/>
      <c r="L159" s="29"/>
    </row>
    <row r="160" spans="1:12" ht="15.75">
      <c r="A160" s="98"/>
      <c r="B160" s="98"/>
      <c r="C160" s="29"/>
      <c r="D160" s="29"/>
      <c r="E160" s="29"/>
      <c r="F160" s="29"/>
      <c r="G160" s="29"/>
      <c r="H160" s="29"/>
      <c r="I160" s="29"/>
      <c r="J160" s="29"/>
      <c r="K160" s="29"/>
      <c r="L160" s="29"/>
    </row>
    <row r="161" spans="1:12" ht="15.75">
      <c r="A161" s="98"/>
      <c r="B161" s="98"/>
      <c r="C161" s="29"/>
      <c r="D161" s="29"/>
      <c r="E161" s="29"/>
      <c r="F161" s="29"/>
      <c r="G161" s="29"/>
      <c r="H161" s="29"/>
      <c r="I161" s="29"/>
      <c r="J161" s="29"/>
      <c r="K161" s="29"/>
      <c r="L161" s="29"/>
    </row>
    <row r="162" spans="1:12" ht="15.75">
      <c r="A162" s="98"/>
      <c r="B162" s="98"/>
      <c r="C162" s="29"/>
      <c r="D162" s="29"/>
      <c r="E162" s="29"/>
      <c r="F162" s="29"/>
      <c r="G162" s="29"/>
      <c r="H162" s="29"/>
      <c r="I162" s="29"/>
      <c r="J162" s="29"/>
      <c r="K162" s="29"/>
      <c r="L162" s="29"/>
    </row>
    <row r="163" spans="1:12" ht="15.75">
      <c r="A163" s="98"/>
      <c r="B163" s="98"/>
      <c r="C163" s="29"/>
      <c r="D163" s="29"/>
      <c r="E163" s="29"/>
      <c r="F163" s="29"/>
      <c r="G163" s="29"/>
      <c r="H163" s="29"/>
      <c r="I163" s="29"/>
      <c r="J163" s="29"/>
      <c r="K163" s="29"/>
      <c r="L163" s="29"/>
    </row>
    <row r="164" spans="1:12" ht="15.75">
      <c r="A164" s="98"/>
      <c r="B164" s="98"/>
      <c r="C164" s="29"/>
      <c r="D164" s="29"/>
      <c r="E164" s="29"/>
      <c r="F164" s="29"/>
      <c r="G164" s="29"/>
      <c r="H164" s="29"/>
      <c r="I164" s="29"/>
      <c r="J164" s="29"/>
      <c r="K164" s="29"/>
      <c r="L164" s="29"/>
    </row>
    <row r="165" spans="1:12" ht="15.75">
      <c r="A165" s="98"/>
      <c r="B165" s="98"/>
      <c r="C165" s="29"/>
      <c r="D165" s="29"/>
      <c r="E165" s="29"/>
      <c r="F165" s="29"/>
      <c r="G165" s="29"/>
      <c r="H165" s="29"/>
      <c r="I165" s="29"/>
      <c r="J165" s="29"/>
      <c r="K165" s="29"/>
      <c r="L165" s="29"/>
    </row>
    <row r="166" spans="1:12" ht="15.75">
      <c r="A166" s="98"/>
      <c r="B166" s="98"/>
      <c r="C166" s="29"/>
      <c r="D166" s="29"/>
      <c r="E166" s="29"/>
      <c r="F166" s="29"/>
      <c r="G166" s="29"/>
      <c r="H166" s="29"/>
      <c r="I166" s="29"/>
      <c r="J166" s="29"/>
      <c r="K166" s="29"/>
      <c r="L166" s="29"/>
    </row>
    <row r="167" spans="1:12" ht="15.75">
      <c r="A167" s="98"/>
      <c r="B167" s="98"/>
      <c r="C167" s="29"/>
      <c r="D167" s="29"/>
      <c r="E167" s="29"/>
      <c r="F167" s="29"/>
      <c r="G167" s="29"/>
      <c r="H167" s="29"/>
      <c r="I167" s="29"/>
      <c r="J167" s="29"/>
      <c r="K167" s="29"/>
      <c r="L167" s="29"/>
    </row>
    <row r="168" spans="1:12" ht="15.75">
      <c r="A168" s="98"/>
      <c r="B168" s="98"/>
      <c r="C168" s="29"/>
      <c r="D168" s="29"/>
      <c r="E168" s="29"/>
      <c r="F168" s="29"/>
      <c r="G168" s="29"/>
      <c r="H168" s="29"/>
      <c r="I168" s="29"/>
      <c r="J168" s="29"/>
      <c r="K168" s="29"/>
      <c r="L168" s="29"/>
    </row>
    <row r="169" spans="1:12" ht="15.75">
      <c r="A169" s="98"/>
      <c r="B169" s="98"/>
      <c r="C169" s="29"/>
      <c r="D169" s="29"/>
      <c r="E169" s="29"/>
      <c r="F169" s="29"/>
      <c r="G169" s="29"/>
      <c r="H169" s="29"/>
      <c r="I169" s="29"/>
      <c r="J169" s="29"/>
      <c r="K169" s="29"/>
      <c r="L169" s="29"/>
    </row>
    <row r="170" spans="1:12" ht="15.75">
      <c r="A170" s="98"/>
      <c r="B170" s="98"/>
      <c r="C170" s="29"/>
      <c r="D170" s="29"/>
      <c r="E170" s="29"/>
      <c r="F170" s="29"/>
      <c r="G170" s="29"/>
      <c r="H170" s="29"/>
      <c r="I170" s="29"/>
      <c r="J170" s="29"/>
      <c r="K170" s="29"/>
      <c r="L170" s="29"/>
    </row>
    <row r="171" spans="1:12" ht="15.75">
      <c r="A171" s="98"/>
      <c r="B171" s="98"/>
      <c r="C171" s="29"/>
      <c r="D171" s="29"/>
      <c r="E171" s="29"/>
      <c r="F171" s="29"/>
      <c r="G171" s="29"/>
      <c r="H171" s="29"/>
      <c r="I171" s="29"/>
      <c r="J171" s="29"/>
      <c r="K171" s="29"/>
      <c r="L171" s="29"/>
    </row>
    <row r="172" spans="1:12" ht="15.75">
      <c r="A172" s="98"/>
      <c r="B172" s="98"/>
      <c r="C172" s="29"/>
      <c r="D172" s="29"/>
      <c r="E172" s="29"/>
      <c r="F172" s="29"/>
      <c r="G172" s="29"/>
      <c r="H172" s="29"/>
      <c r="I172" s="29"/>
      <c r="J172" s="29"/>
      <c r="K172" s="29"/>
      <c r="L172" s="29"/>
    </row>
    <row r="173" spans="1:12" ht="15.75">
      <c r="A173" s="98"/>
      <c r="B173" s="98"/>
      <c r="C173" s="29"/>
      <c r="D173" s="29"/>
      <c r="E173" s="29"/>
      <c r="F173" s="29"/>
      <c r="G173" s="29"/>
      <c r="H173" s="29"/>
      <c r="I173" s="29"/>
      <c r="J173" s="29"/>
      <c r="K173" s="29"/>
      <c r="L173" s="29"/>
    </row>
    <row r="174" spans="1:12" ht="15.75">
      <c r="A174" s="98"/>
      <c r="B174" s="98"/>
      <c r="C174" s="29"/>
      <c r="D174" s="29"/>
      <c r="E174" s="29"/>
      <c r="F174" s="29"/>
      <c r="G174" s="29"/>
      <c r="H174" s="29"/>
      <c r="I174" s="29"/>
      <c r="J174" s="29"/>
      <c r="K174" s="29"/>
      <c r="L174" s="29"/>
    </row>
    <row r="175" spans="1:12" ht="15.75">
      <c r="A175" s="98"/>
      <c r="B175" s="98"/>
      <c r="C175" s="29"/>
      <c r="D175" s="29"/>
      <c r="E175" s="29"/>
      <c r="F175" s="29"/>
      <c r="G175" s="29"/>
      <c r="H175" s="29"/>
      <c r="I175" s="29"/>
      <c r="J175" s="29"/>
      <c r="K175" s="29"/>
      <c r="L175" s="29"/>
    </row>
    <row r="176" spans="1:12" ht="15.75">
      <c r="A176" s="98"/>
      <c r="B176" s="98"/>
      <c r="C176" s="29"/>
      <c r="D176" s="29"/>
      <c r="E176" s="29"/>
      <c r="F176" s="29"/>
      <c r="G176" s="29"/>
      <c r="H176" s="29"/>
      <c r="I176" s="29"/>
      <c r="J176" s="29"/>
      <c r="K176" s="29"/>
      <c r="L176" s="29"/>
    </row>
    <row r="177" spans="1:12" ht="15.75">
      <c r="A177" s="98"/>
      <c r="B177" s="98"/>
      <c r="C177" s="29"/>
      <c r="D177" s="29"/>
      <c r="E177" s="29"/>
      <c r="F177" s="29"/>
      <c r="G177" s="29"/>
      <c r="H177" s="29"/>
      <c r="I177" s="29"/>
      <c r="J177" s="29"/>
      <c r="K177" s="29"/>
      <c r="L177" s="29"/>
    </row>
    <row r="178" spans="1:12" ht="15.75">
      <c r="A178" s="98"/>
      <c r="B178" s="98"/>
      <c r="C178" s="29"/>
      <c r="D178" s="29"/>
      <c r="E178" s="29"/>
      <c r="F178" s="29"/>
      <c r="G178" s="29"/>
      <c r="H178" s="29"/>
      <c r="I178" s="29"/>
      <c r="J178" s="29"/>
      <c r="K178" s="29"/>
      <c r="L178" s="29"/>
    </row>
    <row r="179" spans="1:12" ht="15.75">
      <c r="A179" s="98"/>
      <c r="B179" s="98"/>
      <c r="C179" s="29"/>
      <c r="D179" s="29"/>
      <c r="E179" s="29"/>
      <c r="F179" s="29"/>
      <c r="G179" s="29"/>
      <c r="H179" s="29"/>
      <c r="I179" s="29"/>
      <c r="J179" s="29"/>
      <c r="K179" s="29"/>
      <c r="L179" s="29"/>
    </row>
    <row r="180" spans="1:12" ht="15.75">
      <c r="A180" s="98"/>
      <c r="B180" s="98"/>
      <c r="C180" s="29"/>
      <c r="D180" s="29"/>
      <c r="E180" s="29"/>
      <c r="F180" s="29"/>
      <c r="G180" s="29"/>
      <c r="H180" s="29"/>
      <c r="I180" s="29"/>
      <c r="J180" s="29"/>
      <c r="K180" s="29"/>
      <c r="L180" s="29"/>
    </row>
    <row r="181" spans="1:12" ht="15.75">
      <c r="A181" s="98"/>
      <c r="B181" s="98"/>
      <c r="C181" s="29"/>
      <c r="D181" s="29"/>
      <c r="E181" s="29"/>
      <c r="F181" s="29"/>
      <c r="G181" s="29"/>
      <c r="H181" s="29"/>
      <c r="I181" s="29"/>
      <c r="J181" s="29"/>
      <c r="K181" s="29"/>
      <c r="L181" s="29"/>
    </row>
    <row r="182" spans="1:12" ht="15.75">
      <c r="A182" s="98"/>
      <c r="B182" s="98"/>
      <c r="C182" s="29"/>
      <c r="D182" s="29"/>
      <c r="E182" s="29"/>
      <c r="F182" s="29"/>
      <c r="G182" s="29"/>
      <c r="H182" s="29"/>
      <c r="I182" s="29"/>
      <c r="J182" s="29"/>
      <c r="K182" s="29"/>
      <c r="L182" s="29"/>
    </row>
    <row r="183" spans="1:12" ht="15.75">
      <c r="A183" s="98"/>
      <c r="B183" s="98"/>
      <c r="C183" s="29"/>
      <c r="D183" s="29"/>
      <c r="E183" s="29"/>
      <c r="F183" s="29"/>
      <c r="G183" s="29"/>
      <c r="H183" s="29"/>
      <c r="I183" s="29"/>
      <c r="J183" s="29"/>
      <c r="K183" s="29"/>
      <c r="L183" s="29"/>
    </row>
    <row r="184" spans="1:12" ht="15.75">
      <c r="A184" s="98"/>
      <c r="B184" s="98"/>
      <c r="C184" s="29"/>
      <c r="D184" s="29"/>
      <c r="E184" s="29"/>
      <c r="F184" s="29"/>
      <c r="G184" s="29"/>
      <c r="H184" s="29"/>
      <c r="I184" s="29"/>
      <c r="J184" s="29"/>
      <c r="K184" s="29"/>
      <c r="L184" s="29"/>
    </row>
    <row r="185" spans="1:12" ht="15.75">
      <c r="A185" s="98"/>
      <c r="B185" s="98"/>
      <c r="C185" s="29"/>
      <c r="D185" s="29"/>
      <c r="E185" s="29"/>
      <c r="F185" s="29"/>
      <c r="G185" s="29"/>
      <c r="H185" s="29"/>
      <c r="I185" s="29"/>
      <c r="J185" s="29"/>
      <c r="K185" s="29"/>
      <c r="L185" s="29"/>
    </row>
    <row r="186" spans="1:12" ht="15.75">
      <c r="A186" s="98"/>
      <c r="B186" s="98"/>
      <c r="C186" s="29"/>
      <c r="D186" s="29"/>
      <c r="E186" s="29"/>
      <c r="F186" s="29"/>
      <c r="G186" s="29"/>
      <c r="H186" s="29"/>
      <c r="I186" s="29"/>
      <c r="J186" s="29"/>
      <c r="K186" s="29"/>
      <c r="L186" s="29"/>
    </row>
    <row r="187" spans="1:12" ht="15.75">
      <c r="A187" s="98"/>
      <c r="B187" s="98"/>
      <c r="C187" s="29"/>
      <c r="D187" s="29"/>
      <c r="E187" s="29"/>
      <c r="F187" s="29"/>
      <c r="G187" s="29"/>
      <c r="H187" s="29"/>
      <c r="I187" s="29"/>
      <c r="J187" s="29"/>
      <c r="K187" s="29"/>
      <c r="L187" s="29"/>
    </row>
    <row r="188" spans="1:12" ht="15.75">
      <c r="A188" s="98"/>
      <c r="B188" s="98"/>
      <c r="C188" s="29"/>
      <c r="D188" s="29"/>
      <c r="E188" s="29"/>
      <c r="F188" s="29"/>
      <c r="G188" s="29"/>
      <c r="H188" s="29"/>
      <c r="I188" s="29"/>
      <c r="J188" s="29"/>
      <c r="K188" s="29"/>
      <c r="L188" s="29"/>
    </row>
    <row r="189" spans="1:12" ht="15.75">
      <c r="A189" s="98"/>
      <c r="B189" s="98"/>
      <c r="C189" s="29"/>
      <c r="D189" s="29"/>
      <c r="E189" s="29"/>
      <c r="F189" s="29"/>
      <c r="G189" s="29"/>
      <c r="H189" s="29"/>
      <c r="I189" s="29"/>
      <c r="J189" s="29"/>
      <c r="K189" s="29"/>
      <c r="L189" s="29"/>
    </row>
    <row r="190" spans="1:12" ht="15.75">
      <c r="A190" s="98"/>
      <c r="B190" s="98"/>
      <c r="C190" s="29"/>
      <c r="D190" s="29"/>
      <c r="E190" s="29"/>
      <c r="F190" s="29"/>
      <c r="G190" s="29"/>
      <c r="H190" s="29"/>
      <c r="I190" s="29"/>
      <c r="J190" s="29"/>
      <c r="K190" s="29"/>
      <c r="L190" s="29"/>
    </row>
    <row r="191" spans="1:12" ht="15.75">
      <c r="A191" s="98"/>
      <c r="B191" s="98"/>
      <c r="C191" s="29"/>
      <c r="D191" s="29"/>
      <c r="E191" s="29"/>
      <c r="F191" s="29"/>
      <c r="G191" s="29"/>
      <c r="H191" s="29"/>
      <c r="I191" s="29"/>
      <c r="J191" s="29"/>
      <c r="K191" s="29"/>
      <c r="L191" s="29"/>
    </row>
    <row r="192" spans="1:12" ht="15.75">
      <c r="A192" s="98"/>
      <c r="B192" s="98"/>
      <c r="C192" s="29"/>
      <c r="D192" s="29"/>
      <c r="E192" s="29"/>
      <c r="F192" s="29"/>
      <c r="G192" s="29"/>
      <c r="H192" s="29"/>
      <c r="I192" s="29"/>
      <c r="J192" s="29"/>
      <c r="K192" s="29"/>
      <c r="L192" s="29"/>
    </row>
    <row r="193" spans="1:12" ht="15.75">
      <c r="A193" s="98"/>
      <c r="B193" s="98"/>
      <c r="C193" s="29"/>
      <c r="D193" s="29"/>
      <c r="E193" s="29"/>
      <c r="F193" s="29"/>
      <c r="G193" s="29"/>
      <c r="H193" s="29"/>
      <c r="I193" s="29"/>
      <c r="J193" s="29"/>
      <c r="K193" s="29"/>
      <c r="L193" s="29"/>
    </row>
    <row r="194" spans="1:12" ht="15.75">
      <c r="A194" s="98"/>
      <c r="B194" s="98"/>
      <c r="C194" s="29"/>
      <c r="D194" s="29"/>
      <c r="E194" s="29"/>
      <c r="F194" s="29"/>
      <c r="G194" s="29"/>
      <c r="H194" s="29"/>
      <c r="I194" s="29"/>
      <c r="J194" s="29"/>
      <c r="K194" s="29"/>
      <c r="L194" s="29"/>
    </row>
    <row r="195" spans="1:12" ht="15.75">
      <c r="A195" s="98"/>
      <c r="B195" s="98"/>
      <c r="C195" s="29"/>
      <c r="D195" s="29"/>
      <c r="E195" s="29"/>
      <c r="F195" s="29"/>
      <c r="G195" s="29"/>
      <c r="H195" s="29"/>
      <c r="I195" s="29"/>
      <c r="J195" s="29"/>
      <c r="K195" s="29"/>
      <c r="L195" s="29"/>
    </row>
    <row r="196" spans="1:12" ht="15.75">
      <c r="A196" s="98"/>
      <c r="B196" s="98"/>
      <c r="C196" s="29"/>
      <c r="D196" s="29"/>
      <c r="E196" s="29"/>
      <c r="F196" s="29"/>
      <c r="G196" s="29"/>
      <c r="H196" s="29"/>
      <c r="I196" s="29"/>
      <c r="J196" s="29"/>
      <c r="K196" s="29"/>
      <c r="L196" s="29"/>
    </row>
    <row r="197" spans="1:12" ht="15.75">
      <c r="A197" s="98"/>
      <c r="B197" s="98"/>
      <c r="C197" s="29"/>
      <c r="D197" s="29"/>
      <c r="E197" s="29"/>
      <c r="F197" s="29"/>
      <c r="G197" s="29"/>
      <c r="H197" s="29"/>
      <c r="I197" s="29"/>
      <c r="J197" s="29"/>
      <c r="K197" s="29"/>
      <c r="L197" s="29"/>
    </row>
    <row r="198" spans="1:12" ht="15.75">
      <c r="A198" s="98"/>
      <c r="B198" s="98"/>
      <c r="C198" s="29"/>
      <c r="D198" s="29"/>
      <c r="E198" s="29"/>
      <c r="F198" s="29"/>
      <c r="G198" s="29"/>
      <c r="H198" s="29"/>
      <c r="I198" s="29"/>
      <c r="J198" s="29"/>
      <c r="K198" s="29"/>
      <c r="L198" s="29"/>
    </row>
    <row r="199" spans="1:12" ht="15.75">
      <c r="A199" s="98"/>
      <c r="B199" s="98"/>
      <c r="C199" s="29"/>
      <c r="D199" s="29"/>
      <c r="E199" s="29"/>
      <c r="F199" s="29"/>
      <c r="G199" s="29"/>
      <c r="H199" s="29"/>
      <c r="I199" s="29"/>
      <c r="J199" s="29"/>
      <c r="K199" s="29"/>
      <c r="L199" s="29"/>
    </row>
    <row r="200" spans="1:12" ht="15.75">
      <c r="A200" s="98"/>
      <c r="B200" s="98"/>
      <c r="C200" s="29"/>
      <c r="D200" s="29"/>
      <c r="E200" s="29"/>
      <c r="F200" s="29"/>
      <c r="G200" s="29"/>
      <c r="H200" s="29"/>
      <c r="I200" s="29"/>
      <c r="J200" s="29"/>
      <c r="K200" s="29"/>
      <c r="L200" s="29"/>
    </row>
    <row r="201" spans="1:12" ht="15.75">
      <c r="A201" s="98"/>
      <c r="B201" s="98"/>
      <c r="C201" s="29"/>
      <c r="D201" s="29"/>
      <c r="E201" s="29"/>
      <c r="F201" s="29"/>
      <c r="G201" s="29"/>
      <c r="H201" s="29"/>
      <c r="I201" s="29"/>
      <c r="J201" s="29"/>
      <c r="K201" s="29"/>
      <c r="L201" s="29"/>
    </row>
    <row r="202" spans="1:12" ht="15.75">
      <c r="A202" s="98"/>
      <c r="B202" s="98"/>
      <c r="C202" s="29"/>
      <c r="D202" s="29"/>
      <c r="E202" s="29"/>
      <c r="F202" s="29"/>
      <c r="G202" s="29"/>
      <c r="H202" s="29"/>
      <c r="I202" s="29"/>
      <c r="J202" s="29"/>
      <c r="K202" s="29"/>
      <c r="L202" s="29"/>
    </row>
    <row r="203" spans="1:12" ht="15.75">
      <c r="A203" s="98"/>
      <c r="B203" s="98"/>
      <c r="C203" s="29"/>
      <c r="D203" s="29"/>
      <c r="E203" s="29"/>
      <c r="F203" s="29"/>
      <c r="G203" s="29"/>
      <c r="H203" s="29"/>
      <c r="I203" s="29"/>
      <c r="J203" s="29"/>
      <c r="K203" s="29"/>
      <c r="L203" s="29"/>
    </row>
    <row r="204" spans="1:12" ht="15.75">
      <c r="A204" s="98"/>
      <c r="B204" s="98"/>
      <c r="C204" s="29"/>
      <c r="D204" s="29"/>
      <c r="E204" s="29"/>
      <c r="F204" s="29"/>
      <c r="G204" s="29"/>
      <c r="H204" s="29"/>
      <c r="I204" s="29"/>
      <c r="J204" s="29"/>
      <c r="K204" s="29"/>
      <c r="L204" s="29"/>
    </row>
    <row r="205" spans="1:12" ht="15.75">
      <c r="A205" s="98"/>
      <c r="B205" s="98"/>
      <c r="C205" s="29"/>
      <c r="D205" s="29"/>
      <c r="E205" s="29"/>
      <c r="F205" s="29"/>
      <c r="G205" s="29"/>
      <c r="H205" s="29"/>
      <c r="I205" s="29"/>
      <c r="J205" s="29"/>
      <c r="K205" s="29"/>
      <c r="L205" s="29"/>
    </row>
    <row r="206" spans="1:12" ht="15.75">
      <c r="A206" s="98"/>
      <c r="B206" s="98"/>
      <c r="C206" s="29"/>
      <c r="D206" s="29"/>
      <c r="E206" s="29"/>
      <c r="F206" s="29"/>
      <c r="G206" s="29"/>
      <c r="H206" s="29"/>
      <c r="I206" s="29"/>
      <c r="J206" s="29"/>
      <c r="K206" s="29"/>
      <c r="L206" s="29"/>
    </row>
    <row r="207" spans="1:12" ht="15.75">
      <c r="A207" s="98"/>
      <c r="B207" s="98"/>
      <c r="C207" s="29"/>
      <c r="D207" s="29"/>
      <c r="E207" s="29"/>
      <c r="F207" s="29"/>
      <c r="G207" s="29"/>
      <c r="H207" s="29"/>
      <c r="I207" s="29"/>
      <c r="J207" s="29"/>
      <c r="K207" s="29"/>
      <c r="L207" s="29"/>
    </row>
    <row r="208" spans="1:12" ht="15.75">
      <c r="A208" s="98"/>
      <c r="B208" s="98"/>
      <c r="C208" s="29"/>
      <c r="D208" s="29"/>
      <c r="E208" s="29"/>
      <c r="F208" s="29"/>
      <c r="G208" s="29"/>
      <c r="H208" s="29"/>
      <c r="I208" s="29"/>
      <c r="J208" s="29"/>
      <c r="K208" s="29"/>
      <c r="L208" s="29"/>
    </row>
    <row r="209" spans="1:12" ht="15.75">
      <c r="A209" s="98"/>
      <c r="B209" s="98"/>
      <c r="C209" s="29"/>
      <c r="D209" s="29"/>
      <c r="E209" s="29"/>
      <c r="F209" s="29"/>
      <c r="G209" s="29"/>
      <c r="H209" s="29"/>
      <c r="I209" s="29"/>
      <c r="J209" s="29"/>
      <c r="K209" s="29"/>
      <c r="L209" s="29"/>
    </row>
    <row r="210" spans="1:12" ht="15.75">
      <c r="A210" s="98"/>
      <c r="B210" s="98"/>
      <c r="C210" s="29"/>
      <c r="D210" s="29"/>
      <c r="E210" s="29"/>
      <c r="F210" s="29"/>
      <c r="G210" s="29"/>
      <c r="H210" s="29"/>
      <c r="I210" s="29"/>
      <c r="J210" s="29"/>
      <c r="K210" s="29"/>
      <c r="L210" s="29"/>
    </row>
    <row r="211" spans="1:12" ht="15.75">
      <c r="A211" s="98"/>
      <c r="B211" s="98"/>
      <c r="C211" s="29"/>
      <c r="D211" s="29"/>
      <c r="E211" s="29"/>
      <c r="F211" s="29"/>
      <c r="G211" s="29"/>
      <c r="H211" s="29"/>
      <c r="I211" s="29"/>
      <c r="J211" s="29"/>
      <c r="K211" s="29"/>
      <c r="L211" s="29"/>
    </row>
    <row r="212" spans="1:12" ht="15.75">
      <c r="A212" s="98"/>
      <c r="B212" s="98"/>
      <c r="C212" s="29"/>
      <c r="D212" s="29"/>
      <c r="E212" s="29"/>
      <c r="F212" s="29"/>
      <c r="G212" s="29"/>
      <c r="H212" s="29"/>
      <c r="I212" s="29"/>
      <c r="J212" s="29"/>
      <c r="K212" s="29"/>
      <c r="L212" s="29"/>
    </row>
    <row r="213" spans="1:12" ht="15.75">
      <c r="A213" s="98"/>
      <c r="B213" s="98"/>
      <c r="C213" s="29"/>
      <c r="D213" s="29"/>
      <c r="E213" s="29"/>
      <c r="F213" s="29"/>
      <c r="G213" s="29"/>
      <c r="H213" s="29"/>
      <c r="I213" s="29"/>
      <c r="J213" s="29"/>
      <c r="K213" s="29"/>
      <c r="L213" s="29"/>
    </row>
    <row r="214" spans="1:12" ht="15.75">
      <c r="A214" s="98"/>
      <c r="B214" s="98"/>
      <c r="C214" s="29"/>
      <c r="D214" s="29"/>
      <c r="E214" s="29"/>
      <c r="F214" s="29"/>
      <c r="G214" s="29"/>
      <c r="H214" s="29"/>
      <c r="I214" s="29"/>
      <c r="J214" s="29"/>
      <c r="K214" s="29"/>
      <c r="L214" s="29"/>
    </row>
    <row r="215" spans="1:12" ht="15.75">
      <c r="A215" s="98"/>
      <c r="B215" s="98"/>
      <c r="C215" s="29"/>
      <c r="D215" s="29"/>
      <c r="E215" s="29"/>
      <c r="F215" s="29"/>
      <c r="G215" s="29"/>
      <c r="H215" s="29"/>
      <c r="I215" s="29"/>
      <c r="J215" s="29"/>
      <c r="K215" s="29"/>
      <c r="L215" s="29"/>
    </row>
    <row r="216" spans="1:12" ht="15.75">
      <c r="A216" s="98"/>
      <c r="B216" s="98"/>
      <c r="C216" s="29"/>
      <c r="D216" s="29"/>
      <c r="E216" s="29"/>
      <c r="F216" s="29"/>
      <c r="G216" s="29"/>
      <c r="H216" s="29"/>
      <c r="I216" s="29"/>
      <c r="J216" s="29"/>
      <c r="K216" s="29"/>
      <c r="L216" s="29"/>
    </row>
    <row r="217" spans="1:12" ht="15.75">
      <c r="A217" s="98"/>
      <c r="B217" s="98"/>
      <c r="C217" s="29"/>
      <c r="D217" s="29"/>
      <c r="E217" s="29"/>
      <c r="F217" s="29"/>
      <c r="G217" s="29"/>
      <c r="H217" s="29"/>
      <c r="I217" s="29"/>
      <c r="J217" s="29"/>
      <c r="K217" s="29"/>
      <c r="L217" s="29"/>
    </row>
    <row r="218" spans="1:12" ht="15.75">
      <c r="A218" s="98"/>
      <c r="B218" s="98"/>
      <c r="C218" s="29"/>
      <c r="D218" s="29"/>
      <c r="E218" s="29"/>
      <c r="F218" s="29"/>
      <c r="G218" s="29"/>
      <c r="H218" s="29"/>
      <c r="I218" s="29"/>
      <c r="J218" s="29"/>
      <c r="K218" s="29"/>
      <c r="L218" s="29"/>
    </row>
    <row r="219" spans="1:12" ht="15.75">
      <c r="A219" s="98"/>
      <c r="B219" s="98"/>
      <c r="C219" s="29"/>
      <c r="D219" s="29"/>
      <c r="E219" s="29"/>
      <c r="F219" s="29"/>
      <c r="G219" s="29"/>
      <c r="H219" s="29"/>
      <c r="I219" s="29"/>
      <c r="J219" s="29"/>
      <c r="K219" s="29"/>
      <c r="L219" s="29"/>
    </row>
    <row r="220" spans="1:12" ht="15.75">
      <c r="A220" s="98"/>
      <c r="B220" s="98"/>
      <c r="C220" s="29"/>
      <c r="D220" s="29"/>
      <c r="E220" s="29"/>
      <c r="F220" s="29"/>
      <c r="G220" s="29"/>
      <c r="H220" s="29"/>
      <c r="I220" s="29"/>
      <c r="J220" s="29"/>
      <c r="K220" s="29"/>
      <c r="L220" s="29"/>
    </row>
    <row r="221" spans="1:12" ht="15.75">
      <c r="A221" s="98"/>
      <c r="B221" s="98"/>
      <c r="C221" s="29"/>
      <c r="D221" s="29"/>
      <c r="E221" s="29"/>
      <c r="F221" s="29"/>
      <c r="G221" s="29"/>
      <c r="H221" s="29"/>
      <c r="I221" s="29"/>
      <c r="J221" s="29"/>
      <c r="K221" s="29"/>
      <c r="L221" s="29"/>
    </row>
    <row r="222" spans="1:12" ht="15.75">
      <c r="A222" s="98"/>
      <c r="B222" s="98"/>
      <c r="C222" s="29"/>
      <c r="D222" s="29"/>
      <c r="E222" s="29"/>
      <c r="F222" s="29"/>
      <c r="G222" s="29"/>
      <c r="H222" s="29"/>
      <c r="I222" s="29"/>
      <c r="J222" s="29"/>
      <c r="K222" s="29"/>
      <c r="L222" s="29"/>
    </row>
    <row r="223" spans="1:12" ht="15.75">
      <c r="A223" s="98"/>
      <c r="B223" s="98"/>
      <c r="C223" s="29"/>
      <c r="D223" s="29"/>
      <c r="E223" s="29"/>
      <c r="F223" s="29"/>
      <c r="G223" s="29"/>
      <c r="H223" s="29"/>
      <c r="I223" s="29"/>
      <c r="J223" s="29"/>
      <c r="K223" s="29"/>
      <c r="L223" s="29"/>
    </row>
    <row r="224" spans="1:12" ht="15.75">
      <c r="A224" s="98"/>
      <c r="B224" s="98"/>
      <c r="C224" s="29"/>
      <c r="D224" s="29"/>
      <c r="E224" s="29"/>
      <c r="F224" s="29"/>
      <c r="G224" s="29"/>
      <c r="H224" s="29"/>
      <c r="I224" s="29"/>
      <c r="J224" s="29"/>
      <c r="K224" s="29"/>
      <c r="L224" s="29"/>
    </row>
    <row r="225" spans="1:12" ht="15.75">
      <c r="A225" s="98"/>
      <c r="B225" s="98"/>
      <c r="C225" s="29"/>
      <c r="D225" s="29"/>
      <c r="E225" s="29"/>
      <c r="F225" s="29"/>
      <c r="G225" s="29"/>
      <c r="H225" s="29"/>
      <c r="I225" s="29"/>
      <c r="J225" s="29"/>
      <c r="K225" s="29"/>
      <c r="L225" s="29"/>
    </row>
    <row r="226" spans="1:12" ht="15.75">
      <c r="A226" s="98"/>
      <c r="B226" s="98"/>
      <c r="C226" s="29"/>
      <c r="D226" s="29"/>
      <c r="E226" s="29"/>
      <c r="F226" s="29"/>
      <c r="G226" s="29"/>
      <c r="H226" s="29"/>
      <c r="I226" s="29"/>
      <c r="J226" s="29"/>
      <c r="K226" s="29"/>
      <c r="L226" s="29"/>
    </row>
    <row r="227" spans="1:12" ht="15.75">
      <c r="A227" s="98"/>
      <c r="B227" s="98"/>
      <c r="C227" s="29"/>
      <c r="D227" s="29"/>
      <c r="E227" s="29"/>
      <c r="F227" s="29"/>
      <c r="G227" s="29"/>
      <c r="H227" s="29"/>
      <c r="I227" s="29"/>
      <c r="J227" s="29"/>
      <c r="K227" s="29"/>
      <c r="L227" s="29"/>
    </row>
    <row r="228" spans="1:12" ht="15.75">
      <c r="A228" s="98"/>
      <c r="B228" s="98"/>
      <c r="C228" s="29"/>
      <c r="D228" s="29"/>
      <c r="E228" s="29"/>
      <c r="F228" s="29"/>
      <c r="G228" s="29"/>
      <c r="H228" s="29"/>
      <c r="I228" s="29"/>
      <c r="J228" s="29"/>
      <c r="K228" s="29"/>
      <c r="L228" s="29"/>
    </row>
    <row r="229" spans="1:12" ht="15.75">
      <c r="A229" s="98"/>
      <c r="B229" s="98"/>
      <c r="C229" s="29"/>
      <c r="D229" s="29"/>
      <c r="E229" s="29"/>
      <c r="F229" s="29"/>
      <c r="G229" s="29"/>
      <c r="H229" s="29"/>
      <c r="I229" s="29"/>
      <c r="J229" s="29"/>
      <c r="K229" s="29"/>
      <c r="L229" s="29"/>
    </row>
    <row r="230" spans="1:12" ht="15.75">
      <c r="A230" s="98"/>
      <c r="B230" s="98"/>
      <c r="C230" s="29"/>
      <c r="D230" s="29"/>
      <c r="E230" s="29"/>
      <c r="F230" s="29"/>
      <c r="G230" s="29"/>
      <c r="H230" s="29"/>
      <c r="I230" s="29"/>
      <c r="J230" s="29"/>
      <c r="K230" s="29"/>
      <c r="L230" s="29"/>
    </row>
    <row r="231" spans="1:12" ht="15.75">
      <c r="A231" s="98"/>
      <c r="B231" s="98"/>
      <c r="C231" s="29"/>
      <c r="D231" s="29"/>
      <c r="E231" s="29"/>
      <c r="F231" s="29"/>
      <c r="G231" s="29"/>
      <c r="H231" s="29"/>
      <c r="I231" s="29"/>
      <c r="J231" s="29"/>
      <c r="K231" s="29"/>
      <c r="L231" s="29"/>
    </row>
    <row r="232" spans="1:12" ht="15.75">
      <c r="A232" s="98"/>
      <c r="B232" s="98"/>
      <c r="C232" s="29"/>
      <c r="D232" s="29"/>
      <c r="E232" s="29"/>
      <c r="F232" s="29"/>
      <c r="G232" s="29"/>
      <c r="H232" s="29"/>
      <c r="I232" s="29"/>
      <c r="J232" s="29"/>
      <c r="K232" s="29"/>
      <c r="L232" s="29"/>
    </row>
    <row r="233" spans="1:12" ht="15.75">
      <c r="A233" s="98"/>
      <c r="B233" s="98"/>
      <c r="C233" s="29"/>
      <c r="D233" s="29"/>
      <c r="E233" s="29"/>
      <c r="F233" s="29"/>
      <c r="G233" s="29"/>
      <c r="H233" s="29"/>
      <c r="I233" s="29"/>
      <c r="J233" s="29"/>
      <c r="K233" s="29"/>
      <c r="L233" s="29"/>
    </row>
    <row r="234" spans="1:12" ht="15.75">
      <c r="A234" s="98"/>
      <c r="B234" s="98"/>
      <c r="C234" s="29"/>
      <c r="D234" s="29"/>
      <c r="E234" s="29"/>
      <c r="F234" s="29"/>
      <c r="G234" s="29"/>
      <c r="H234" s="29"/>
      <c r="I234" s="29"/>
      <c r="J234" s="29"/>
      <c r="K234" s="29"/>
      <c r="L234" s="29"/>
    </row>
    <row r="235" spans="1:12" ht="15.75">
      <c r="A235" s="98"/>
      <c r="B235" s="98"/>
      <c r="C235" s="29"/>
      <c r="D235" s="29"/>
      <c r="E235" s="29"/>
      <c r="F235" s="29"/>
      <c r="G235" s="29"/>
      <c r="H235" s="29"/>
      <c r="I235" s="29"/>
      <c r="J235" s="29"/>
      <c r="K235" s="29"/>
      <c r="L235" s="29"/>
    </row>
    <row r="236" spans="1:12" ht="15.75">
      <c r="A236" s="98"/>
      <c r="B236" s="98"/>
      <c r="C236" s="29"/>
      <c r="D236" s="29"/>
      <c r="E236" s="29"/>
      <c r="F236" s="29"/>
      <c r="G236" s="29"/>
      <c r="H236" s="29"/>
      <c r="I236" s="29"/>
      <c r="J236" s="29"/>
      <c r="K236" s="29"/>
      <c r="L236" s="29"/>
    </row>
    <row r="237" spans="1:12" ht="15.75">
      <c r="A237" s="98"/>
      <c r="B237" s="98"/>
      <c r="C237" s="29"/>
      <c r="D237" s="29"/>
      <c r="E237" s="29"/>
      <c r="F237" s="29"/>
      <c r="G237" s="29"/>
      <c r="H237" s="29"/>
      <c r="I237" s="29"/>
      <c r="J237" s="29"/>
      <c r="K237" s="29"/>
      <c r="L237" s="29"/>
    </row>
    <row r="238" spans="1:12" ht="15.75">
      <c r="A238" s="98"/>
      <c r="B238" s="98"/>
      <c r="C238" s="29"/>
      <c r="D238" s="29"/>
      <c r="E238" s="29"/>
      <c r="F238" s="29"/>
      <c r="G238" s="29"/>
      <c r="H238" s="29"/>
      <c r="I238" s="29"/>
      <c r="J238" s="29"/>
      <c r="K238" s="29"/>
      <c r="L238" s="29"/>
    </row>
    <row r="239" spans="1:12" ht="15.75">
      <c r="A239" s="98"/>
      <c r="B239" s="98"/>
      <c r="C239" s="29"/>
      <c r="D239" s="29"/>
      <c r="E239" s="29"/>
      <c r="F239" s="29"/>
      <c r="G239" s="29"/>
      <c r="H239" s="29"/>
      <c r="I239" s="29"/>
      <c r="J239" s="29"/>
      <c r="K239" s="29"/>
      <c r="L239" s="29"/>
    </row>
    <row r="240" spans="1:12" ht="15.75">
      <c r="A240" s="98"/>
      <c r="B240" s="98"/>
      <c r="C240" s="29"/>
      <c r="D240" s="29"/>
      <c r="E240" s="29"/>
      <c r="F240" s="29"/>
      <c r="G240" s="29"/>
      <c r="H240" s="29"/>
      <c r="I240" s="29"/>
      <c r="J240" s="29"/>
      <c r="K240" s="29"/>
      <c r="L240" s="29"/>
    </row>
    <row r="241" spans="1:12" ht="15.75">
      <c r="A241" s="98"/>
      <c r="B241" s="98"/>
      <c r="C241" s="29"/>
      <c r="D241" s="29"/>
      <c r="E241" s="29"/>
      <c r="F241" s="29"/>
      <c r="G241" s="29"/>
      <c r="H241" s="29"/>
      <c r="I241" s="29"/>
      <c r="J241" s="29"/>
      <c r="K241" s="29"/>
      <c r="L241" s="29"/>
    </row>
    <row r="242" spans="1:12" ht="15.75">
      <c r="A242" s="98"/>
      <c r="B242" s="98"/>
      <c r="C242" s="29"/>
      <c r="D242" s="29"/>
      <c r="E242" s="29"/>
      <c r="F242" s="29"/>
      <c r="G242" s="29"/>
      <c r="H242" s="29"/>
      <c r="I242" s="29"/>
      <c r="J242" s="29"/>
      <c r="K242" s="29"/>
      <c r="L242" s="29"/>
    </row>
  </sheetData>
  <mergeCells count="103">
    <mergeCell ref="C147:J147"/>
    <mergeCell ref="C148:J148"/>
    <mergeCell ref="K142:L142"/>
    <mergeCell ref="K143:L143"/>
    <mergeCell ref="K144:L144"/>
    <mergeCell ref="K145:L145"/>
    <mergeCell ref="K146:L146"/>
    <mergeCell ref="K147:L147"/>
    <mergeCell ref="K148:L148"/>
    <mergeCell ref="C142:J142"/>
    <mergeCell ref="C143:J143"/>
    <mergeCell ref="C144:J144"/>
    <mergeCell ref="C145:J145"/>
    <mergeCell ref="C146:J146"/>
    <mergeCell ref="K137:L137"/>
    <mergeCell ref="K138:L138"/>
    <mergeCell ref="K139:L139"/>
    <mergeCell ref="K140:L140"/>
    <mergeCell ref="K141:L141"/>
    <mergeCell ref="C137:J137"/>
    <mergeCell ref="C138:J138"/>
    <mergeCell ref="C139:J139"/>
    <mergeCell ref="C140:J140"/>
    <mergeCell ref="C141:J141"/>
    <mergeCell ref="C124:J124"/>
    <mergeCell ref="C125:J125"/>
    <mergeCell ref="C126:J126"/>
    <mergeCell ref="C127:J127"/>
    <mergeCell ref="C128:J128"/>
    <mergeCell ref="C136:J136"/>
    <mergeCell ref="K129:L129"/>
    <mergeCell ref="K130:L130"/>
    <mergeCell ref="K131:L131"/>
    <mergeCell ref="K132:L132"/>
    <mergeCell ref="K133:L133"/>
    <mergeCell ref="K134:L134"/>
    <mergeCell ref="K135:L135"/>
    <mergeCell ref="K136:L136"/>
    <mergeCell ref="C131:J131"/>
    <mergeCell ref="C132:J132"/>
    <mergeCell ref="C133:J133"/>
    <mergeCell ref="C134:J134"/>
    <mergeCell ref="C135:J135"/>
    <mergeCell ref="A116:B242"/>
    <mergeCell ref="C116:J116"/>
    <mergeCell ref="K116:L116"/>
    <mergeCell ref="C117:J117"/>
    <mergeCell ref="C118:J118"/>
    <mergeCell ref="C119:J119"/>
    <mergeCell ref="K117:L117"/>
    <mergeCell ref="K118:L118"/>
    <mergeCell ref="K119:L119"/>
    <mergeCell ref="K120:L120"/>
    <mergeCell ref="C120:J120"/>
    <mergeCell ref="C121:J121"/>
    <mergeCell ref="C122:J122"/>
    <mergeCell ref="C123:J123"/>
    <mergeCell ref="K126:L126"/>
    <mergeCell ref="K127:L127"/>
    <mergeCell ref="K128:L128"/>
    <mergeCell ref="C129:J129"/>
    <mergeCell ref="C130:J130"/>
    <mergeCell ref="K121:L121"/>
    <mergeCell ref="K122:L122"/>
    <mergeCell ref="K123:L123"/>
    <mergeCell ref="K124:L124"/>
    <mergeCell ref="K125:L125"/>
    <mergeCell ref="I1:L1"/>
    <mergeCell ref="A4:L6"/>
    <mergeCell ref="A7:L7"/>
    <mergeCell ref="D10:G10"/>
    <mergeCell ref="I10:J10"/>
    <mergeCell ref="A38:L38"/>
    <mergeCell ref="A36:L36"/>
    <mergeCell ref="A37:L37"/>
    <mergeCell ref="A28:L28"/>
    <mergeCell ref="A15:J15"/>
    <mergeCell ref="A16:J16"/>
    <mergeCell ref="A17:J18"/>
    <mergeCell ref="A20:J20"/>
    <mergeCell ref="A21:J21"/>
    <mergeCell ref="A22:L22"/>
    <mergeCell ref="A23:L23"/>
    <mergeCell ref="A24:L24"/>
    <mergeCell ref="A25:L25"/>
    <mergeCell ref="A26:L26"/>
    <mergeCell ref="A27:L27"/>
    <mergeCell ref="A30:L30"/>
    <mergeCell ref="A32:L32"/>
    <mergeCell ref="A33:L33"/>
    <mergeCell ref="E9:J9"/>
    <mergeCell ref="A14:J14"/>
    <mergeCell ref="A34:L34"/>
    <mergeCell ref="A35:L35"/>
    <mergeCell ref="A47:L115"/>
    <mergeCell ref="A39:L39"/>
    <mergeCell ref="A40:L40"/>
    <mergeCell ref="A44:L44"/>
    <mergeCell ref="A45:L45"/>
    <mergeCell ref="A43:L43"/>
    <mergeCell ref="A41:L41"/>
    <mergeCell ref="A42:L42"/>
    <mergeCell ref="A46:L46"/>
  </mergeCells>
  <pageMargins left="0.23622047244094491" right="0.23622047244094491" top="0.74803149606299213" bottom="0.74803149606299213" header="0.31496062992125984" footer="0.31496062992125984"/>
  <pageSetup paperSize="9" scale="67" fitToHeight="3" orientation="portrait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12" sqref="A12:H12"/>
    </sheetView>
  </sheetViews>
  <sheetFormatPr defaultRowHeight="15"/>
  <cols>
    <col min="8" max="8" width="85" customWidth="1"/>
    <col min="12" max="12" width="15.5703125" customWidth="1"/>
  </cols>
  <sheetData>
    <row r="1" spans="1:12" ht="22.5" customHeight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15.75">
      <c r="A2" s="95" t="s">
        <v>201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ht="15.75">
      <c r="A3" s="16"/>
      <c r="B3" s="16"/>
      <c r="C3" s="16"/>
      <c r="D3" s="16"/>
      <c r="E3" s="17"/>
      <c r="F3" s="17"/>
      <c r="G3" s="17"/>
      <c r="H3" s="17"/>
      <c r="I3" s="31"/>
      <c r="J3" s="16"/>
      <c r="K3" s="16"/>
      <c r="L3" s="16"/>
    </row>
    <row r="4" spans="1:12" ht="15" customHeight="1">
      <c r="A4" s="103" t="s">
        <v>0</v>
      </c>
      <c r="B4" s="103"/>
      <c r="C4" s="103"/>
      <c r="D4" s="103"/>
      <c r="E4" s="103"/>
      <c r="F4" s="103"/>
      <c r="G4" s="103"/>
      <c r="H4" s="103"/>
      <c r="I4" s="103" t="s">
        <v>42</v>
      </c>
      <c r="J4" s="103"/>
      <c r="K4" s="103"/>
      <c r="L4" s="103"/>
    </row>
    <row r="5" spans="1:12" ht="27.75" customHeight="1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</row>
    <row r="6" spans="1:12" ht="28.5" customHeight="1">
      <c r="A6" s="104" t="s">
        <v>43</v>
      </c>
      <c r="B6" s="104"/>
      <c r="C6" s="104"/>
      <c r="D6" s="104"/>
      <c r="E6" s="104"/>
      <c r="F6" s="104"/>
      <c r="G6" s="104"/>
      <c r="H6" s="104"/>
      <c r="I6" s="105">
        <v>95747619.159999996</v>
      </c>
      <c r="J6" s="105"/>
      <c r="K6" s="105"/>
      <c r="L6" s="105"/>
    </row>
    <row r="7" spans="1:12" ht="15.75">
      <c r="A7" s="106" t="s">
        <v>44</v>
      </c>
      <c r="B7" s="106"/>
      <c r="C7" s="106"/>
      <c r="D7" s="106"/>
      <c r="E7" s="106"/>
      <c r="F7" s="106"/>
      <c r="G7" s="106"/>
      <c r="H7" s="106"/>
      <c r="I7" s="105"/>
      <c r="J7" s="105"/>
      <c r="K7" s="105"/>
      <c r="L7" s="105"/>
    </row>
    <row r="8" spans="1:12" ht="24.75" customHeight="1">
      <c r="A8" s="106" t="s">
        <v>45</v>
      </c>
      <c r="B8" s="106"/>
      <c r="C8" s="106"/>
      <c r="D8" s="106"/>
      <c r="E8" s="106"/>
      <c r="F8" s="106"/>
      <c r="G8" s="106"/>
      <c r="H8" s="106"/>
      <c r="I8" s="105">
        <v>88462649.159999996</v>
      </c>
      <c r="J8" s="105"/>
      <c r="K8" s="105"/>
      <c r="L8" s="105"/>
    </row>
    <row r="9" spans="1:12" ht="15.75">
      <c r="A9" s="106" t="s">
        <v>46</v>
      </c>
      <c r="B9" s="106"/>
      <c r="C9" s="106"/>
      <c r="D9" s="106"/>
      <c r="E9" s="106"/>
      <c r="F9" s="106"/>
      <c r="G9" s="106"/>
      <c r="H9" s="106"/>
      <c r="I9" s="105"/>
      <c r="J9" s="105"/>
      <c r="K9" s="105"/>
      <c r="L9" s="105"/>
    </row>
    <row r="10" spans="1:12" ht="38.25" customHeight="1">
      <c r="A10" s="106" t="s">
        <v>47</v>
      </c>
      <c r="B10" s="106"/>
      <c r="C10" s="106"/>
      <c r="D10" s="106"/>
      <c r="E10" s="106"/>
      <c r="F10" s="106"/>
      <c r="G10" s="106"/>
      <c r="H10" s="106"/>
      <c r="I10" s="105"/>
      <c r="J10" s="105"/>
      <c r="K10" s="105"/>
      <c r="L10" s="105"/>
    </row>
    <row r="11" spans="1:12" ht="43.5" customHeight="1">
      <c r="A11" s="106" t="s">
        <v>48</v>
      </c>
      <c r="B11" s="106"/>
      <c r="C11" s="106"/>
      <c r="D11" s="106"/>
      <c r="E11" s="106"/>
      <c r="F11" s="106"/>
      <c r="G11" s="106"/>
      <c r="H11" s="106"/>
      <c r="I11" s="105">
        <v>88462649.159999996</v>
      </c>
      <c r="J11" s="105"/>
      <c r="K11" s="105"/>
      <c r="L11" s="105"/>
    </row>
    <row r="12" spans="1:12" ht="42.75" customHeight="1">
      <c r="A12" s="106" t="s">
        <v>49</v>
      </c>
      <c r="B12" s="106"/>
      <c r="C12" s="106"/>
      <c r="D12" s="106"/>
      <c r="E12" s="106"/>
      <c r="F12" s="106"/>
      <c r="G12" s="106"/>
      <c r="H12" s="106"/>
      <c r="I12" s="105"/>
      <c r="J12" s="105"/>
      <c r="K12" s="105"/>
      <c r="L12" s="105"/>
    </row>
    <row r="13" spans="1:12" ht="25.5" customHeight="1">
      <c r="A13" s="106" t="s">
        <v>50</v>
      </c>
      <c r="B13" s="106"/>
      <c r="C13" s="106"/>
      <c r="D13" s="106"/>
      <c r="E13" s="106"/>
      <c r="F13" s="106"/>
      <c r="G13" s="106"/>
      <c r="H13" s="106"/>
      <c r="I13" s="105">
        <v>69472104.980000004</v>
      </c>
      <c r="J13" s="105"/>
      <c r="K13" s="105"/>
      <c r="L13" s="105"/>
    </row>
    <row r="14" spans="1:12" ht="24" customHeight="1">
      <c r="A14" s="106" t="s">
        <v>51</v>
      </c>
      <c r="B14" s="106"/>
      <c r="C14" s="106"/>
      <c r="D14" s="106"/>
      <c r="E14" s="106"/>
      <c r="F14" s="106"/>
      <c r="G14" s="106"/>
      <c r="H14" s="106"/>
      <c r="I14" s="105">
        <v>7284970</v>
      </c>
      <c r="J14" s="105"/>
      <c r="K14" s="105"/>
      <c r="L14" s="105"/>
    </row>
    <row r="15" spans="1:12" ht="24" customHeight="1">
      <c r="A15" s="106" t="s">
        <v>46</v>
      </c>
      <c r="B15" s="106"/>
      <c r="C15" s="106"/>
      <c r="D15" s="106"/>
      <c r="E15" s="106"/>
      <c r="F15" s="106"/>
      <c r="G15" s="106"/>
      <c r="H15" s="106"/>
      <c r="I15" s="105"/>
      <c r="J15" s="105"/>
      <c r="K15" s="105"/>
      <c r="L15" s="105"/>
    </row>
    <row r="16" spans="1:12" ht="30" customHeight="1">
      <c r="A16" s="106" t="s">
        <v>52</v>
      </c>
      <c r="B16" s="106"/>
      <c r="C16" s="106"/>
      <c r="D16" s="106"/>
      <c r="E16" s="106"/>
      <c r="F16" s="106"/>
      <c r="G16" s="106"/>
      <c r="H16" s="106"/>
      <c r="I16" s="105">
        <v>6900718.3099999996</v>
      </c>
      <c r="J16" s="105"/>
      <c r="K16" s="105"/>
      <c r="L16" s="105"/>
    </row>
    <row r="17" spans="1:12" ht="31.5" customHeight="1">
      <c r="A17" s="106" t="s">
        <v>53</v>
      </c>
      <c r="B17" s="106"/>
      <c r="C17" s="106"/>
      <c r="D17" s="106"/>
      <c r="E17" s="106"/>
      <c r="F17" s="106"/>
      <c r="G17" s="106"/>
      <c r="H17" s="106"/>
      <c r="I17" s="105">
        <v>1311921.45</v>
      </c>
      <c r="J17" s="105"/>
      <c r="K17" s="105"/>
      <c r="L17" s="105"/>
    </row>
    <row r="18" spans="1:12" ht="30" customHeight="1">
      <c r="A18" s="104" t="s">
        <v>54</v>
      </c>
      <c r="B18" s="104"/>
      <c r="C18" s="104"/>
      <c r="D18" s="104"/>
      <c r="E18" s="104"/>
      <c r="F18" s="104"/>
      <c r="G18" s="104"/>
      <c r="H18" s="104"/>
      <c r="I18" s="105"/>
      <c r="J18" s="105"/>
      <c r="K18" s="105"/>
      <c r="L18" s="105"/>
    </row>
    <row r="19" spans="1:12" ht="25.5" customHeight="1">
      <c r="A19" s="106" t="s">
        <v>55</v>
      </c>
      <c r="B19" s="106"/>
      <c r="C19" s="106"/>
      <c r="D19" s="106"/>
      <c r="E19" s="106"/>
      <c r="F19" s="106"/>
      <c r="G19" s="106"/>
      <c r="H19" s="106"/>
      <c r="I19" s="105"/>
      <c r="J19" s="105"/>
      <c r="K19" s="105"/>
      <c r="L19" s="105"/>
    </row>
    <row r="20" spans="1:12" ht="29.25" customHeight="1">
      <c r="A20" s="106" t="s">
        <v>56</v>
      </c>
      <c r="B20" s="106"/>
      <c r="C20" s="106"/>
      <c r="D20" s="106"/>
      <c r="E20" s="106"/>
      <c r="F20" s="106"/>
      <c r="G20" s="106"/>
      <c r="H20" s="106"/>
      <c r="I20" s="105"/>
      <c r="J20" s="105"/>
      <c r="K20" s="105"/>
      <c r="L20" s="105"/>
    </row>
    <row r="21" spans="1:12" ht="33.75" customHeight="1">
      <c r="A21" s="106" t="s">
        <v>57</v>
      </c>
      <c r="B21" s="106"/>
      <c r="C21" s="106"/>
      <c r="D21" s="106"/>
      <c r="E21" s="106"/>
      <c r="F21" s="106"/>
      <c r="G21" s="106"/>
      <c r="H21" s="106"/>
      <c r="I21" s="105"/>
      <c r="J21" s="105"/>
      <c r="K21" s="105"/>
      <c r="L21" s="105"/>
    </row>
    <row r="22" spans="1:12" ht="24.75" customHeight="1">
      <c r="A22" s="106" t="s">
        <v>58</v>
      </c>
      <c r="B22" s="106"/>
      <c r="C22" s="106"/>
      <c r="D22" s="106"/>
      <c r="E22" s="106"/>
      <c r="F22" s="106"/>
      <c r="G22" s="106"/>
      <c r="H22" s="106"/>
      <c r="I22" s="105"/>
      <c r="J22" s="105"/>
      <c r="K22" s="105"/>
      <c r="L22" s="105"/>
    </row>
    <row r="23" spans="1:12" ht="24.75" customHeight="1">
      <c r="A23" s="106" t="s">
        <v>59</v>
      </c>
      <c r="B23" s="106"/>
      <c r="C23" s="106"/>
      <c r="D23" s="106"/>
      <c r="E23" s="106"/>
      <c r="F23" s="106"/>
      <c r="G23" s="106"/>
      <c r="H23" s="106"/>
      <c r="I23" s="105"/>
      <c r="J23" s="105"/>
      <c r="K23" s="105"/>
      <c r="L23" s="105"/>
    </row>
    <row r="24" spans="1:12" ht="24.75" customHeight="1">
      <c r="A24" s="106" t="s">
        <v>60</v>
      </c>
      <c r="B24" s="106"/>
      <c r="C24" s="106"/>
      <c r="D24" s="106"/>
      <c r="E24" s="106"/>
      <c r="F24" s="106"/>
      <c r="G24" s="106"/>
      <c r="H24" s="106"/>
      <c r="I24" s="105"/>
      <c r="J24" s="105"/>
      <c r="K24" s="105"/>
      <c r="L24" s="105"/>
    </row>
    <row r="25" spans="1:12" ht="24.75" customHeight="1">
      <c r="A25" s="106" t="s">
        <v>61</v>
      </c>
      <c r="B25" s="106"/>
      <c r="C25" s="106"/>
      <c r="D25" s="106"/>
      <c r="E25" s="106"/>
      <c r="F25" s="106"/>
      <c r="G25" s="106"/>
      <c r="H25" s="106"/>
      <c r="I25" s="105"/>
      <c r="J25" s="105"/>
      <c r="K25" s="105"/>
      <c r="L25" s="105"/>
    </row>
    <row r="26" spans="1:12" ht="24.75" customHeight="1">
      <c r="A26" s="106" t="s">
        <v>62</v>
      </c>
      <c r="B26" s="106"/>
      <c r="C26" s="106"/>
      <c r="D26" s="106"/>
      <c r="E26" s="106"/>
      <c r="F26" s="106"/>
      <c r="G26" s="106"/>
      <c r="H26" s="106"/>
      <c r="I26" s="105"/>
      <c r="J26" s="105"/>
      <c r="K26" s="105"/>
      <c r="L26" s="105"/>
    </row>
    <row r="27" spans="1:12" ht="24.75" customHeight="1">
      <c r="A27" s="106" t="s">
        <v>63</v>
      </c>
      <c r="B27" s="106"/>
      <c r="C27" s="106"/>
      <c r="D27" s="106"/>
      <c r="E27" s="106"/>
      <c r="F27" s="106"/>
      <c r="G27" s="106"/>
      <c r="H27" s="106"/>
      <c r="I27" s="105"/>
      <c r="J27" s="105"/>
      <c r="K27" s="105"/>
      <c r="L27" s="105"/>
    </row>
    <row r="28" spans="1:12" ht="24.75" customHeight="1">
      <c r="A28" s="106" t="s">
        <v>64</v>
      </c>
      <c r="B28" s="106"/>
      <c r="C28" s="106"/>
      <c r="D28" s="106"/>
      <c r="E28" s="106"/>
      <c r="F28" s="106"/>
      <c r="G28" s="106"/>
      <c r="H28" s="106"/>
      <c r="I28" s="105"/>
      <c r="J28" s="105"/>
      <c r="K28" s="105"/>
      <c r="L28" s="105"/>
    </row>
    <row r="29" spans="1:12" ht="24.75" customHeight="1">
      <c r="A29" s="106" t="s">
        <v>65</v>
      </c>
      <c r="B29" s="106"/>
      <c r="C29" s="106"/>
      <c r="D29" s="106"/>
      <c r="E29" s="106"/>
      <c r="F29" s="106"/>
      <c r="G29" s="106"/>
      <c r="H29" s="106"/>
      <c r="I29" s="105"/>
      <c r="J29" s="105"/>
      <c r="K29" s="105"/>
      <c r="L29" s="105"/>
    </row>
    <row r="30" spans="1:12" ht="24.75" customHeight="1">
      <c r="A30" s="106" t="s">
        <v>66</v>
      </c>
      <c r="B30" s="106"/>
      <c r="C30" s="106"/>
      <c r="D30" s="106"/>
      <c r="E30" s="106"/>
      <c r="F30" s="106"/>
      <c r="G30" s="106"/>
      <c r="H30" s="106"/>
      <c r="I30" s="105"/>
      <c r="J30" s="105"/>
      <c r="K30" s="105"/>
      <c r="L30" s="105"/>
    </row>
    <row r="31" spans="1:12" ht="24.75" customHeight="1">
      <c r="A31" s="106" t="s">
        <v>67</v>
      </c>
      <c r="B31" s="106"/>
      <c r="C31" s="106"/>
      <c r="D31" s="106"/>
      <c r="E31" s="106"/>
      <c r="F31" s="106"/>
      <c r="G31" s="106"/>
      <c r="H31" s="106"/>
      <c r="I31" s="105"/>
      <c r="J31" s="105"/>
      <c r="K31" s="105"/>
      <c r="L31" s="105"/>
    </row>
    <row r="32" spans="1:12" ht="24.75" customHeight="1">
      <c r="A32" s="106" t="s">
        <v>68</v>
      </c>
      <c r="B32" s="106"/>
      <c r="C32" s="106"/>
      <c r="D32" s="106"/>
      <c r="E32" s="106"/>
      <c r="F32" s="106"/>
      <c r="G32" s="106"/>
      <c r="H32" s="106"/>
      <c r="I32" s="105">
        <v>24215.91</v>
      </c>
      <c r="J32" s="105"/>
      <c r="K32" s="105"/>
      <c r="L32" s="105"/>
    </row>
    <row r="33" spans="1:12" ht="15.75">
      <c r="A33" s="106" t="s">
        <v>69</v>
      </c>
      <c r="B33" s="106"/>
      <c r="C33" s="106"/>
      <c r="D33" s="106"/>
      <c r="E33" s="106"/>
      <c r="F33" s="106"/>
      <c r="G33" s="106"/>
      <c r="H33" s="106"/>
      <c r="I33" s="105"/>
      <c r="J33" s="105"/>
      <c r="K33" s="105"/>
      <c r="L33" s="105"/>
    </row>
    <row r="34" spans="1:12" ht="28.5" customHeight="1">
      <c r="A34" s="106" t="s">
        <v>70</v>
      </c>
      <c r="B34" s="106"/>
      <c r="C34" s="106"/>
      <c r="D34" s="106"/>
      <c r="E34" s="106"/>
      <c r="F34" s="106"/>
      <c r="G34" s="106"/>
      <c r="H34" s="106"/>
      <c r="I34" s="105"/>
      <c r="J34" s="105"/>
      <c r="K34" s="105"/>
      <c r="L34" s="105"/>
    </row>
    <row r="35" spans="1:12" ht="28.5" customHeight="1">
      <c r="A35" s="106" t="s">
        <v>71</v>
      </c>
      <c r="B35" s="106"/>
      <c r="C35" s="106"/>
      <c r="D35" s="106"/>
      <c r="E35" s="106"/>
      <c r="F35" s="106"/>
      <c r="G35" s="106"/>
      <c r="H35" s="106"/>
      <c r="I35" s="105"/>
      <c r="J35" s="105"/>
      <c r="K35" s="105"/>
      <c r="L35" s="105"/>
    </row>
    <row r="36" spans="1:12" ht="28.5" customHeight="1">
      <c r="A36" s="106" t="s">
        <v>72</v>
      </c>
      <c r="B36" s="106"/>
      <c r="C36" s="106"/>
      <c r="D36" s="106"/>
      <c r="E36" s="106"/>
      <c r="F36" s="106"/>
      <c r="G36" s="106"/>
      <c r="H36" s="106"/>
      <c r="I36" s="105"/>
      <c r="J36" s="105"/>
      <c r="K36" s="105"/>
      <c r="L36" s="105"/>
    </row>
    <row r="37" spans="1:12" ht="28.5" customHeight="1">
      <c r="A37" s="106" t="s">
        <v>73</v>
      </c>
      <c r="B37" s="106"/>
      <c r="C37" s="106"/>
      <c r="D37" s="106"/>
      <c r="E37" s="106"/>
      <c r="F37" s="106"/>
      <c r="G37" s="106"/>
      <c r="H37" s="106"/>
      <c r="I37" s="105"/>
      <c r="J37" s="105"/>
      <c r="K37" s="105"/>
      <c r="L37" s="105"/>
    </row>
    <row r="38" spans="1:12" ht="28.5" customHeight="1">
      <c r="A38" s="106" t="s">
        <v>74</v>
      </c>
      <c r="B38" s="106"/>
      <c r="C38" s="106"/>
      <c r="D38" s="106"/>
      <c r="E38" s="106"/>
      <c r="F38" s="106"/>
      <c r="G38" s="106"/>
      <c r="H38" s="106"/>
      <c r="I38" s="105">
        <v>24215.91</v>
      </c>
      <c r="J38" s="105"/>
      <c r="K38" s="105"/>
      <c r="L38" s="105"/>
    </row>
    <row r="39" spans="1:12" ht="28.5" customHeight="1">
      <c r="A39" s="106" t="s">
        <v>75</v>
      </c>
      <c r="B39" s="106"/>
      <c r="C39" s="106"/>
      <c r="D39" s="106"/>
      <c r="E39" s="106"/>
      <c r="F39" s="106"/>
      <c r="G39" s="106"/>
      <c r="H39" s="106"/>
      <c r="I39" s="105"/>
      <c r="J39" s="105"/>
      <c r="K39" s="105"/>
      <c r="L39" s="105"/>
    </row>
    <row r="40" spans="1:12" ht="28.5" customHeight="1">
      <c r="A40" s="106" t="s">
        <v>76</v>
      </c>
      <c r="B40" s="106"/>
      <c r="C40" s="106"/>
      <c r="D40" s="106"/>
      <c r="E40" s="106"/>
      <c r="F40" s="106"/>
      <c r="G40" s="106"/>
      <c r="H40" s="106"/>
      <c r="I40" s="105"/>
      <c r="J40" s="105"/>
      <c r="K40" s="105"/>
      <c r="L40" s="105"/>
    </row>
    <row r="41" spans="1:12" ht="28.5" customHeight="1">
      <c r="A41" s="106" t="s">
        <v>77</v>
      </c>
      <c r="B41" s="106"/>
      <c r="C41" s="106"/>
      <c r="D41" s="106"/>
      <c r="E41" s="106"/>
      <c r="F41" s="106"/>
      <c r="G41" s="106"/>
      <c r="H41" s="106"/>
      <c r="I41" s="105"/>
      <c r="J41" s="105"/>
      <c r="K41" s="105"/>
      <c r="L41" s="105"/>
    </row>
    <row r="42" spans="1:12" ht="28.5" customHeight="1">
      <c r="A42" s="106" t="s">
        <v>78</v>
      </c>
      <c r="B42" s="106"/>
      <c r="C42" s="106"/>
      <c r="D42" s="106"/>
      <c r="E42" s="106"/>
      <c r="F42" s="106"/>
      <c r="G42" s="106"/>
      <c r="H42" s="106"/>
      <c r="I42" s="105"/>
      <c r="J42" s="105"/>
      <c r="K42" s="105"/>
      <c r="L42" s="105"/>
    </row>
    <row r="43" spans="1:12" ht="28.5" customHeight="1">
      <c r="A43" s="106" t="s">
        <v>79</v>
      </c>
      <c r="B43" s="106"/>
      <c r="C43" s="106"/>
      <c r="D43" s="106"/>
      <c r="E43" s="106"/>
      <c r="F43" s="106"/>
      <c r="G43" s="106"/>
      <c r="H43" s="106"/>
      <c r="I43" s="105"/>
      <c r="J43" s="105"/>
      <c r="K43" s="105"/>
      <c r="L43" s="105"/>
    </row>
    <row r="44" spans="1:12" ht="15.75">
      <c r="A44" s="104" t="s">
        <v>80</v>
      </c>
      <c r="B44" s="104"/>
      <c r="C44" s="104"/>
      <c r="D44" s="104"/>
      <c r="E44" s="104"/>
      <c r="F44" s="104"/>
      <c r="G44" s="104"/>
      <c r="H44" s="104"/>
      <c r="I44" s="105">
        <v>816383.47</v>
      </c>
      <c r="J44" s="105"/>
      <c r="K44" s="105"/>
      <c r="L44" s="105"/>
    </row>
    <row r="45" spans="1:12" ht="15.75">
      <c r="A45" s="106" t="s">
        <v>55</v>
      </c>
      <c r="B45" s="106"/>
      <c r="C45" s="106"/>
      <c r="D45" s="106"/>
      <c r="E45" s="106"/>
      <c r="F45" s="106"/>
      <c r="G45" s="106"/>
      <c r="H45" s="106"/>
      <c r="I45" s="105"/>
      <c r="J45" s="105"/>
      <c r="K45" s="105"/>
      <c r="L45" s="105"/>
    </row>
    <row r="46" spans="1:12" ht="15.75">
      <c r="A46" s="106" t="s">
        <v>81</v>
      </c>
      <c r="B46" s="106"/>
      <c r="C46" s="106"/>
      <c r="D46" s="106"/>
      <c r="E46" s="106"/>
      <c r="F46" s="106"/>
      <c r="G46" s="106"/>
      <c r="H46" s="106"/>
      <c r="I46" s="105"/>
      <c r="J46" s="105"/>
      <c r="K46" s="105"/>
      <c r="L46" s="105"/>
    </row>
    <row r="47" spans="1:12" ht="39.75" customHeight="1">
      <c r="A47" s="106" t="s">
        <v>82</v>
      </c>
      <c r="B47" s="106"/>
      <c r="C47" s="106"/>
      <c r="D47" s="106"/>
      <c r="E47" s="106"/>
      <c r="F47" s="106"/>
      <c r="G47" s="106"/>
      <c r="H47" s="106"/>
      <c r="I47" s="105">
        <v>214708.11</v>
      </c>
      <c r="J47" s="105"/>
      <c r="K47" s="105"/>
      <c r="L47" s="105"/>
    </row>
    <row r="48" spans="1:12" ht="26.25" customHeight="1">
      <c r="A48" s="106" t="s">
        <v>69</v>
      </c>
      <c r="B48" s="106"/>
      <c r="C48" s="106"/>
      <c r="D48" s="106"/>
      <c r="E48" s="106"/>
      <c r="F48" s="106"/>
      <c r="G48" s="106"/>
      <c r="H48" s="106"/>
      <c r="I48" s="105"/>
      <c r="J48" s="105"/>
      <c r="K48" s="105"/>
      <c r="L48" s="105"/>
    </row>
    <row r="49" spans="1:12" ht="26.25" customHeight="1">
      <c r="A49" s="106" t="s">
        <v>83</v>
      </c>
      <c r="B49" s="106"/>
      <c r="C49" s="106"/>
      <c r="D49" s="106"/>
      <c r="E49" s="106"/>
      <c r="F49" s="106"/>
      <c r="G49" s="106"/>
      <c r="H49" s="106"/>
      <c r="I49" s="105"/>
      <c r="J49" s="105"/>
      <c r="K49" s="105"/>
      <c r="L49" s="105"/>
    </row>
    <row r="50" spans="1:12" ht="26.25" customHeight="1">
      <c r="A50" s="106" t="s">
        <v>84</v>
      </c>
      <c r="B50" s="106"/>
      <c r="C50" s="106"/>
      <c r="D50" s="106"/>
      <c r="E50" s="106"/>
      <c r="F50" s="106"/>
      <c r="G50" s="106"/>
      <c r="H50" s="106"/>
      <c r="I50" s="105"/>
      <c r="J50" s="105"/>
      <c r="K50" s="105"/>
      <c r="L50" s="105"/>
    </row>
    <row r="51" spans="1:12" ht="26.25" customHeight="1">
      <c r="A51" s="106" t="s">
        <v>85</v>
      </c>
      <c r="B51" s="106"/>
      <c r="C51" s="106"/>
      <c r="D51" s="106"/>
      <c r="E51" s="106"/>
      <c r="F51" s="106"/>
      <c r="G51" s="106"/>
      <c r="H51" s="106"/>
      <c r="I51" s="105"/>
      <c r="J51" s="105"/>
      <c r="K51" s="105"/>
      <c r="L51" s="105"/>
    </row>
    <row r="52" spans="1:12" ht="26.25" customHeight="1">
      <c r="A52" s="106" t="s">
        <v>86</v>
      </c>
      <c r="B52" s="106"/>
      <c r="C52" s="106"/>
      <c r="D52" s="106"/>
      <c r="E52" s="106"/>
      <c r="F52" s="106"/>
      <c r="G52" s="106"/>
      <c r="H52" s="106"/>
      <c r="I52" s="105">
        <v>164598.10999999999</v>
      </c>
      <c r="J52" s="105"/>
      <c r="K52" s="105"/>
      <c r="L52" s="105"/>
    </row>
    <row r="53" spans="1:12" ht="26.25" customHeight="1">
      <c r="A53" s="106" t="s">
        <v>87</v>
      </c>
      <c r="B53" s="106"/>
      <c r="C53" s="106"/>
      <c r="D53" s="106"/>
      <c r="E53" s="106"/>
      <c r="F53" s="106"/>
      <c r="G53" s="106"/>
      <c r="H53" s="106"/>
      <c r="I53" s="105">
        <v>50110</v>
      </c>
      <c r="J53" s="105"/>
      <c r="K53" s="105"/>
      <c r="L53" s="105"/>
    </row>
    <row r="54" spans="1:12" ht="26.25" customHeight="1">
      <c r="A54" s="106" t="s">
        <v>88</v>
      </c>
      <c r="B54" s="106"/>
      <c r="C54" s="106"/>
      <c r="D54" s="106"/>
      <c r="E54" s="106"/>
      <c r="F54" s="106"/>
      <c r="G54" s="106"/>
      <c r="H54" s="106"/>
      <c r="I54" s="105"/>
      <c r="J54" s="105"/>
      <c r="K54" s="105"/>
      <c r="L54" s="105"/>
    </row>
    <row r="55" spans="1:12" ht="26.25" customHeight="1">
      <c r="A55" s="106" t="s">
        <v>89</v>
      </c>
      <c r="B55" s="106"/>
      <c r="C55" s="106"/>
      <c r="D55" s="106"/>
      <c r="E55" s="106"/>
      <c r="F55" s="106"/>
      <c r="G55" s="106"/>
      <c r="H55" s="106"/>
      <c r="I55" s="105"/>
      <c r="J55" s="105"/>
      <c r="K55" s="105"/>
      <c r="L55" s="105"/>
    </row>
    <row r="56" spans="1:12" ht="26.25" customHeight="1">
      <c r="A56" s="106" t="s">
        <v>90</v>
      </c>
      <c r="B56" s="106"/>
      <c r="C56" s="106"/>
      <c r="D56" s="106"/>
      <c r="E56" s="106"/>
      <c r="F56" s="106"/>
      <c r="G56" s="106"/>
      <c r="H56" s="106"/>
      <c r="I56" s="105"/>
      <c r="J56" s="105"/>
      <c r="K56" s="105"/>
      <c r="L56" s="105"/>
    </row>
    <row r="57" spans="1:12" ht="26.25" customHeight="1">
      <c r="A57" s="106" t="s">
        <v>91</v>
      </c>
      <c r="B57" s="106"/>
      <c r="C57" s="106"/>
      <c r="D57" s="106"/>
      <c r="E57" s="106"/>
      <c r="F57" s="106"/>
      <c r="G57" s="106"/>
      <c r="H57" s="106"/>
      <c r="I57" s="105"/>
      <c r="J57" s="105"/>
      <c r="K57" s="105"/>
      <c r="L57" s="105"/>
    </row>
    <row r="58" spans="1:12" ht="26.25" customHeight="1">
      <c r="A58" s="106" t="s">
        <v>92</v>
      </c>
      <c r="B58" s="106"/>
      <c r="C58" s="106"/>
      <c r="D58" s="106"/>
      <c r="E58" s="106"/>
      <c r="F58" s="106"/>
      <c r="G58" s="106"/>
      <c r="H58" s="106"/>
      <c r="I58" s="105"/>
      <c r="J58" s="105"/>
      <c r="K58" s="105"/>
      <c r="L58" s="105"/>
    </row>
    <row r="59" spans="1:12" ht="26.25" customHeight="1">
      <c r="A59" s="106" t="s">
        <v>93</v>
      </c>
      <c r="B59" s="106"/>
      <c r="C59" s="106"/>
      <c r="D59" s="106"/>
      <c r="E59" s="106"/>
      <c r="F59" s="106"/>
      <c r="G59" s="106"/>
      <c r="H59" s="106"/>
      <c r="I59" s="105"/>
      <c r="J59" s="105"/>
      <c r="K59" s="105"/>
      <c r="L59" s="105"/>
    </row>
    <row r="60" spans="1:12" ht="26.25" customHeight="1">
      <c r="A60" s="106" t="s">
        <v>94</v>
      </c>
      <c r="B60" s="106"/>
      <c r="C60" s="106"/>
      <c r="D60" s="106"/>
      <c r="E60" s="106"/>
      <c r="F60" s="106"/>
      <c r="G60" s="106"/>
      <c r="H60" s="106"/>
      <c r="I60" s="105"/>
      <c r="J60" s="105"/>
      <c r="K60" s="105"/>
      <c r="L60" s="105"/>
    </row>
    <row r="61" spans="1:12" ht="26.25" customHeight="1">
      <c r="A61" s="106" t="s">
        <v>95</v>
      </c>
      <c r="B61" s="106"/>
      <c r="C61" s="106"/>
      <c r="D61" s="106"/>
      <c r="E61" s="106"/>
      <c r="F61" s="106"/>
      <c r="G61" s="106"/>
      <c r="H61" s="106"/>
      <c r="I61" s="105"/>
      <c r="J61" s="105"/>
      <c r="K61" s="105"/>
      <c r="L61" s="105"/>
    </row>
    <row r="62" spans="1:12" ht="54.75" customHeight="1">
      <c r="A62" s="106" t="s">
        <v>96</v>
      </c>
      <c r="B62" s="106"/>
      <c r="C62" s="106"/>
      <c r="D62" s="106"/>
      <c r="E62" s="106"/>
      <c r="F62" s="106"/>
      <c r="G62" s="106"/>
      <c r="H62" s="106"/>
      <c r="I62" s="105">
        <v>601675.36</v>
      </c>
      <c r="J62" s="105"/>
      <c r="K62" s="105"/>
      <c r="L62" s="105"/>
    </row>
    <row r="63" spans="1:12" ht="30" customHeight="1">
      <c r="A63" s="106" t="s">
        <v>69</v>
      </c>
      <c r="B63" s="106"/>
      <c r="C63" s="106"/>
      <c r="D63" s="106"/>
      <c r="E63" s="106"/>
      <c r="F63" s="106"/>
      <c r="G63" s="106"/>
      <c r="H63" s="106"/>
      <c r="I63" s="105"/>
      <c r="J63" s="105"/>
      <c r="K63" s="105"/>
      <c r="L63" s="105"/>
    </row>
    <row r="64" spans="1:12" ht="30" customHeight="1">
      <c r="A64" s="106" t="s">
        <v>97</v>
      </c>
      <c r="B64" s="106"/>
      <c r="C64" s="106"/>
      <c r="D64" s="106"/>
      <c r="E64" s="106"/>
      <c r="F64" s="106"/>
      <c r="G64" s="106"/>
      <c r="H64" s="106"/>
      <c r="I64" s="105"/>
      <c r="J64" s="105"/>
      <c r="K64" s="105"/>
      <c r="L64" s="105"/>
    </row>
    <row r="65" spans="1:12" ht="30" customHeight="1">
      <c r="A65" s="106" t="s">
        <v>98</v>
      </c>
      <c r="B65" s="106"/>
      <c r="C65" s="106"/>
      <c r="D65" s="106"/>
      <c r="E65" s="106"/>
      <c r="F65" s="106"/>
      <c r="G65" s="106"/>
      <c r="H65" s="106"/>
      <c r="I65" s="105">
        <v>17105.86</v>
      </c>
      <c r="J65" s="105"/>
      <c r="K65" s="105"/>
      <c r="L65" s="105"/>
    </row>
    <row r="66" spans="1:12" ht="30" customHeight="1">
      <c r="A66" s="106" t="s">
        <v>99</v>
      </c>
      <c r="B66" s="106"/>
      <c r="C66" s="106"/>
      <c r="D66" s="106"/>
      <c r="E66" s="106"/>
      <c r="F66" s="106"/>
      <c r="G66" s="106"/>
      <c r="H66" s="106"/>
      <c r="I66" s="105"/>
      <c r="J66" s="105"/>
      <c r="K66" s="105"/>
      <c r="L66" s="105"/>
    </row>
    <row r="67" spans="1:12" ht="30" customHeight="1">
      <c r="A67" s="106" t="s">
        <v>100</v>
      </c>
      <c r="B67" s="106"/>
      <c r="C67" s="106"/>
      <c r="D67" s="106"/>
      <c r="E67" s="106"/>
      <c r="F67" s="106"/>
      <c r="G67" s="106"/>
      <c r="H67" s="106"/>
      <c r="I67" s="105">
        <v>159044.07999999999</v>
      </c>
      <c r="J67" s="105"/>
      <c r="K67" s="105"/>
      <c r="L67" s="105"/>
    </row>
    <row r="68" spans="1:12" ht="30" customHeight="1">
      <c r="A68" s="106" t="s">
        <v>101</v>
      </c>
      <c r="B68" s="106"/>
      <c r="C68" s="106"/>
      <c r="D68" s="106"/>
      <c r="E68" s="106"/>
      <c r="F68" s="106"/>
      <c r="G68" s="106"/>
      <c r="H68" s="106"/>
      <c r="I68" s="105">
        <v>15706.44</v>
      </c>
      <c r="J68" s="105"/>
      <c r="K68" s="105"/>
      <c r="L68" s="105"/>
    </row>
    <row r="69" spans="1:12" ht="30" customHeight="1">
      <c r="A69" s="106" t="s">
        <v>102</v>
      </c>
      <c r="B69" s="106"/>
      <c r="C69" s="106"/>
      <c r="D69" s="106"/>
      <c r="E69" s="106"/>
      <c r="F69" s="106"/>
      <c r="G69" s="106"/>
      <c r="H69" s="106"/>
      <c r="I69" s="105">
        <v>106982.12</v>
      </c>
      <c r="J69" s="105"/>
      <c r="K69" s="105"/>
      <c r="L69" s="105"/>
    </row>
    <row r="70" spans="1:12" ht="30" customHeight="1">
      <c r="A70" s="106" t="s">
        <v>103</v>
      </c>
      <c r="B70" s="106"/>
      <c r="C70" s="106"/>
      <c r="D70" s="106"/>
      <c r="E70" s="106"/>
      <c r="F70" s="106"/>
      <c r="G70" s="106"/>
      <c r="H70" s="106"/>
      <c r="I70" s="105"/>
      <c r="J70" s="105"/>
      <c r="K70" s="105"/>
      <c r="L70" s="105"/>
    </row>
    <row r="71" spans="1:12" ht="30" customHeight="1">
      <c r="A71" s="106" t="s">
        <v>104</v>
      </c>
      <c r="B71" s="106"/>
      <c r="C71" s="106"/>
      <c r="D71" s="106"/>
      <c r="E71" s="106"/>
      <c r="F71" s="106"/>
      <c r="G71" s="106"/>
      <c r="H71" s="106"/>
      <c r="I71" s="105"/>
      <c r="J71" s="105"/>
      <c r="K71" s="105"/>
      <c r="L71" s="105"/>
    </row>
    <row r="72" spans="1:12" ht="30" customHeight="1">
      <c r="A72" s="106" t="s">
        <v>105</v>
      </c>
      <c r="B72" s="106"/>
      <c r="C72" s="106"/>
      <c r="D72" s="106"/>
      <c r="E72" s="106"/>
      <c r="F72" s="106"/>
      <c r="G72" s="106"/>
      <c r="H72" s="106"/>
      <c r="I72" s="105"/>
      <c r="J72" s="105"/>
      <c r="K72" s="105"/>
      <c r="L72" s="105"/>
    </row>
    <row r="73" spans="1:12" ht="30" customHeight="1">
      <c r="A73" s="106" t="s">
        <v>106</v>
      </c>
      <c r="B73" s="106"/>
      <c r="C73" s="106"/>
      <c r="D73" s="106"/>
      <c r="E73" s="106"/>
      <c r="F73" s="106"/>
      <c r="G73" s="106"/>
      <c r="H73" s="106"/>
      <c r="I73" s="105">
        <v>302836.86</v>
      </c>
      <c r="J73" s="105"/>
      <c r="K73" s="105"/>
      <c r="L73" s="105"/>
    </row>
    <row r="74" spans="1:12" ht="30" customHeight="1">
      <c r="A74" s="106" t="s">
        <v>107</v>
      </c>
      <c r="B74" s="106"/>
      <c r="C74" s="106"/>
      <c r="D74" s="106"/>
      <c r="E74" s="106"/>
      <c r="F74" s="106"/>
      <c r="G74" s="106"/>
      <c r="H74" s="106"/>
      <c r="I74" s="105"/>
      <c r="J74" s="105"/>
      <c r="K74" s="105"/>
      <c r="L74" s="105"/>
    </row>
    <row r="75" spans="1:12" ht="30" customHeight="1">
      <c r="A75" s="106" t="s">
        <v>108</v>
      </c>
      <c r="B75" s="106"/>
      <c r="C75" s="106"/>
      <c r="D75" s="106"/>
      <c r="E75" s="106"/>
      <c r="F75" s="106"/>
      <c r="G75" s="106"/>
      <c r="H75" s="106"/>
      <c r="I75" s="105"/>
      <c r="J75" s="105"/>
      <c r="K75" s="105"/>
      <c r="L75" s="105"/>
    </row>
    <row r="76" spans="1:12" ht="30" customHeight="1">
      <c r="A76" s="106" t="s">
        <v>109</v>
      </c>
      <c r="B76" s="106"/>
      <c r="C76" s="106"/>
      <c r="D76" s="106"/>
      <c r="E76" s="106"/>
      <c r="F76" s="106"/>
      <c r="G76" s="106"/>
      <c r="H76" s="106"/>
      <c r="I76" s="105"/>
      <c r="J76" s="105"/>
      <c r="K76" s="105"/>
      <c r="L76" s="105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23622047244094491" right="0.23622047244094491" top="0.74803149606299213" bottom="0.74803149606299213" header="0.31496062992125984" footer="0.31496062992125984"/>
  <pageSetup paperSize="9" scale="5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zoomScale="75" zoomScaleNormal="75" zoomScaleSheetLayoutView="65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3" sqref="A3"/>
    </sheetView>
  </sheetViews>
  <sheetFormatPr defaultRowHeight="15"/>
  <cols>
    <col min="1" max="1" width="33" style="1" customWidth="1"/>
    <col min="2" max="2" width="8" style="1" customWidth="1"/>
    <col min="3" max="3" width="10.140625" style="1" customWidth="1"/>
    <col min="4" max="4" width="0.140625" style="1" customWidth="1"/>
    <col min="5" max="5" width="14.85546875" style="1" customWidth="1"/>
    <col min="6" max="6" width="15.5703125" style="1" customWidth="1"/>
    <col min="7" max="7" width="16" style="1" customWidth="1"/>
    <col min="8" max="9" width="16.85546875" style="1" customWidth="1"/>
    <col min="10" max="10" width="14.7109375" style="1" customWidth="1"/>
    <col min="11" max="11" width="16.85546875" style="1" customWidth="1"/>
    <col min="12" max="12" width="14.85546875" style="1" customWidth="1"/>
    <col min="13" max="13" width="17.28515625" style="1" customWidth="1"/>
    <col min="14" max="14" width="14.140625" style="1" customWidth="1"/>
    <col min="15" max="15" width="13" style="1" customWidth="1"/>
    <col min="16" max="16" width="16.85546875" style="1" customWidth="1"/>
    <col min="17" max="16384" width="9.140625" style="1"/>
  </cols>
  <sheetData>
    <row r="1" spans="1:16" ht="22.5" customHeight="1"/>
    <row r="2" spans="1:16" ht="19.5" customHeight="1">
      <c r="A2" s="49" t="s">
        <v>202</v>
      </c>
      <c r="B2" s="49"/>
      <c r="C2" s="49"/>
      <c r="D2" s="49"/>
      <c r="E2" s="49"/>
      <c r="F2" s="49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9.5" customHeight="1">
      <c r="A3" s="49" t="s">
        <v>212</v>
      </c>
      <c r="B3" s="49"/>
      <c r="C3" s="49"/>
      <c r="D3" s="49"/>
      <c r="E3" s="49"/>
      <c r="F3" s="49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ht="13.5" customHeight="1">
      <c r="A4" s="49"/>
      <c r="B4" s="49"/>
      <c r="C4" s="49"/>
      <c r="D4" s="49"/>
      <c r="E4" s="49"/>
      <c r="F4" s="49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54.75" customHeight="1">
      <c r="A5" s="116" t="s">
        <v>0</v>
      </c>
      <c r="B5" s="116" t="s">
        <v>7</v>
      </c>
      <c r="C5" s="116" t="s">
        <v>139</v>
      </c>
      <c r="D5" s="116" t="s">
        <v>132</v>
      </c>
      <c r="E5" s="113">
        <v>2017</v>
      </c>
      <c r="F5" s="114"/>
      <c r="G5" s="114"/>
      <c r="H5" s="115"/>
      <c r="I5" s="107" t="s">
        <v>121</v>
      </c>
      <c r="J5" s="108"/>
      <c r="K5" s="108"/>
      <c r="L5" s="109"/>
      <c r="M5" s="107" t="s">
        <v>122</v>
      </c>
      <c r="N5" s="108"/>
      <c r="O5" s="108"/>
      <c r="P5" s="109"/>
    </row>
    <row r="6" spans="1:16" ht="187.5" customHeight="1">
      <c r="A6" s="117"/>
      <c r="B6" s="117"/>
      <c r="C6" s="117"/>
      <c r="D6" s="117"/>
      <c r="E6" s="32" t="s">
        <v>1</v>
      </c>
      <c r="F6" s="32" t="s">
        <v>2</v>
      </c>
      <c r="G6" s="32" t="s">
        <v>9</v>
      </c>
      <c r="H6" s="32" t="s">
        <v>3</v>
      </c>
      <c r="I6" s="32" t="s">
        <v>1</v>
      </c>
      <c r="J6" s="32" t="s">
        <v>2</v>
      </c>
      <c r="K6" s="32" t="s">
        <v>9</v>
      </c>
      <c r="L6" s="32" t="s">
        <v>3</v>
      </c>
      <c r="M6" s="32" t="s">
        <v>1</v>
      </c>
      <c r="N6" s="32" t="s">
        <v>2</v>
      </c>
      <c r="O6" s="32" t="s">
        <v>9</v>
      </c>
      <c r="P6" s="32" t="s">
        <v>3</v>
      </c>
    </row>
    <row r="7" spans="1:16" ht="38.25" customHeight="1">
      <c r="A7" s="11" t="s">
        <v>124</v>
      </c>
      <c r="B7" s="10">
        <v>100</v>
      </c>
      <c r="C7" s="33" t="s">
        <v>131</v>
      </c>
      <c r="D7" s="33"/>
      <c r="E7" s="34">
        <f>F7+G7+H7</f>
        <v>65960000</v>
      </c>
      <c r="F7" s="34">
        <f>F9</f>
        <v>41982000</v>
      </c>
      <c r="G7" s="34">
        <f>G11</f>
        <v>6266000</v>
      </c>
      <c r="H7" s="34">
        <f>H8+H9+H10+H12+H13</f>
        <v>17712000</v>
      </c>
      <c r="I7" s="34">
        <f>J7+K7+L7</f>
        <v>60770000</v>
      </c>
      <c r="J7" s="34">
        <v>43058000</v>
      </c>
      <c r="K7" s="34"/>
      <c r="L7" s="34">
        <f>L8+L9</f>
        <v>17712000</v>
      </c>
      <c r="M7" s="34">
        <f>M8+M9</f>
        <v>60770000</v>
      </c>
      <c r="N7" s="34">
        <f>N9</f>
        <v>43058000</v>
      </c>
      <c r="O7" s="34">
        <f>O11</f>
        <v>0</v>
      </c>
      <c r="P7" s="34">
        <f t="shared" ref="P7" si="0">P8+P9</f>
        <v>17712000</v>
      </c>
    </row>
    <row r="8" spans="1:16" ht="45.75" customHeight="1">
      <c r="A8" s="12" t="s">
        <v>125</v>
      </c>
      <c r="B8" s="10">
        <v>110</v>
      </c>
      <c r="C8" s="33"/>
      <c r="D8" s="33"/>
      <c r="E8" s="35">
        <f>H8</f>
        <v>712000</v>
      </c>
      <c r="F8" s="52" t="s">
        <v>131</v>
      </c>
      <c r="G8" s="52" t="s">
        <v>131</v>
      </c>
      <c r="H8" s="52">
        <v>712000</v>
      </c>
      <c r="I8" s="35">
        <f>L8</f>
        <v>712000</v>
      </c>
      <c r="J8" s="52" t="s">
        <v>131</v>
      </c>
      <c r="K8" s="52" t="s">
        <v>131</v>
      </c>
      <c r="L8" s="52">
        <v>712000</v>
      </c>
      <c r="M8" s="35">
        <f>P8</f>
        <v>712000</v>
      </c>
      <c r="N8" s="52" t="s">
        <v>131</v>
      </c>
      <c r="O8" s="52" t="s">
        <v>131</v>
      </c>
      <c r="P8" s="52">
        <v>712000</v>
      </c>
    </row>
    <row r="9" spans="1:16" ht="36" customHeight="1">
      <c r="A9" s="12" t="s">
        <v>126</v>
      </c>
      <c r="B9" s="10">
        <v>120</v>
      </c>
      <c r="C9" s="33"/>
      <c r="D9" s="33"/>
      <c r="E9" s="35">
        <f>F9+H9</f>
        <v>58982000</v>
      </c>
      <c r="F9" s="52">
        <f>42948000-966000</f>
        <v>41982000</v>
      </c>
      <c r="G9" s="52" t="s">
        <v>131</v>
      </c>
      <c r="H9" s="52">
        <v>17000000</v>
      </c>
      <c r="I9" s="35">
        <f>L9</f>
        <v>17000000</v>
      </c>
      <c r="J9" s="52">
        <v>43058000</v>
      </c>
      <c r="K9" s="52" t="s">
        <v>131</v>
      </c>
      <c r="L9" s="52">
        <v>17000000</v>
      </c>
      <c r="M9" s="35">
        <f>N9+P9</f>
        <v>60058000</v>
      </c>
      <c r="N9" s="52">
        <v>43058000</v>
      </c>
      <c r="O9" s="52" t="s">
        <v>131</v>
      </c>
      <c r="P9" s="52">
        <v>17000000</v>
      </c>
    </row>
    <row r="10" spans="1:16" ht="45.75" customHeight="1">
      <c r="A10" s="12" t="s">
        <v>127</v>
      </c>
      <c r="B10" s="10">
        <v>130</v>
      </c>
      <c r="C10" s="33"/>
      <c r="D10" s="33"/>
      <c r="E10" s="35">
        <f>H10</f>
        <v>0</v>
      </c>
      <c r="F10" s="52" t="s">
        <v>131</v>
      </c>
      <c r="G10" s="52" t="s">
        <v>131</v>
      </c>
      <c r="H10" s="52"/>
      <c r="I10" s="35">
        <f>L10</f>
        <v>0</v>
      </c>
      <c r="J10" s="52" t="s">
        <v>131</v>
      </c>
      <c r="K10" s="52" t="s">
        <v>131</v>
      </c>
      <c r="L10" s="52"/>
      <c r="M10" s="35">
        <f>P10</f>
        <v>0</v>
      </c>
      <c r="N10" s="52" t="s">
        <v>131</v>
      </c>
      <c r="O10" s="52" t="s">
        <v>131</v>
      </c>
      <c r="P10" s="52"/>
    </row>
    <row r="11" spans="1:16" s="66" customFormat="1" ht="42.75" customHeight="1">
      <c r="A11" s="67" t="s">
        <v>128</v>
      </c>
      <c r="B11" s="68">
        <v>150</v>
      </c>
      <c r="C11" s="69"/>
      <c r="D11" s="69"/>
      <c r="E11" s="64">
        <v>971300</v>
      </c>
      <c r="F11" s="70" t="s">
        <v>131</v>
      </c>
      <c r="G11" s="70">
        <v>6266000</v>
      </c>
      <c r="H11" s="70" t="s">
        <v>131</v>
      </c>
      <c r="I11" s="64">
        <f>K11</f>
        <v>0</v>
      </c>
      <c r="J11" s="70" t="s">
        <v>131</v>
      </c>
      <c r="K11" s="70"/>
      <c r="L11" s="70" t="s">
        <v>131</v>
      </c>
      <c r="M11" s="64">
        <f>O11</f>
        <v>0</v>
      </c>
      <c r="N11" s="70" t="s">
        <v>131</v>
      </c>
      <c r="O11" s="70"/>
      <c r="P11" s="70" t="s">
        <v>131</v>
      </c>
    </row>
    <row r="12" spans="1:16" ht="29.25" customHeight="1">
      <c r="A12" s="12" t="s">
        <v>129</v>
      </c>
      <c r="B12" s="10">
        <v>160</v>
      </c>
      <c r="C12" s="33"/>
      <c r="D12" s="33"/>
      <c r="E12" s="35">
        <f>H12</f>
        <v>0</v>
      </c>
      <c r="F12" s="52" t="s">
        <v>131</v>
      </c>
      <c r="G12" s="52" t="s">
        <v>131</v>
      </c>
      <c r="H12" s="52"/>
      <c r="I12" s="35">
        <f>L12</f>
        <v>0</v>
      </c>
      <c r="J12" s="52" t="s">
        <v>131</v>
      </c>
      <c r="K12" s="52" t="s">
        <v>131</v>
      </c>
      <c r="L12" s="52"/>
      <c r="M12" s="35">
        <f>P12</f>
        <v>0</v>
      </c>
      <c r="N12" s="52" t="s">
        <v>131</v>
      </c>
      <c r="O12" s="52" t="s">
        <v>131</v>
      </c>
      <c r="P12" s="52"/>
    </row>
    <row r="13" spans="1:16" ht="33" customHeight="1">
      <c r="A13" s="12" t="s">
        <v>130</v>
      </c>
      <c r="B13" s="10">
        <v>180</v>
      </c>
      <c r="C13" s="33"/>
      <c r="D13" s="33"/>
      <c r="E13" s="35">
        <f>H13</f>
        <v>0</v>
      </c>
      <c r="F13" s="52" t="s">
        <v>131</v>
      </c>
      <c r="G13" s="52" t="s">
        <v>131</v>
      </c>
      <c r="H13" s="52"/>
      <c r="I13" s="35">
        <f>L13</f>
        <v>0</v>
      </c>
      <c r="J13" s="52" t="s">
        <v>131</v>
      </c>
      <c r="K13" s="52" t="s">
        <v>131</v>
      </c>
      <c r="L13" s="52"/>
      <c r="M13" s="35">
        <f>P13</f>
        <v>0</v>
      </c>
      <c r="N13" s="52" t="s">
        <v>131</v>
      </c>
      <c r="O13" s="52" t="s">
        <v>131</v>
      </c>
      <c r="P13" s="52"/>
    </row>
    <row r="14" spans="1:16" ht="25.5" customHeight="1">
      <c r="A14" s="36" t="s">
        <v>4</v>
      </c>
      <c r="B14" s="37">
        <v>200</v>
      </c>
      <c r="C14" s="36"/>
      <c r="D14" s="36"/>
      <c r="E14" s="34">
        <f>F14+G14+H14</f>
        <v>65994645.230000004</v>
      </c>
      <c r="F14" s="34">
        <f>F15+F20+F24+F28+F30</f>
        <v>42016645.230000004</v>
      </c>
      <c r="G14" s="34">
        <v>6266000</v>
      </c>
      <c r="H14" s="34">
        <f t="shared" ref="H14" si="1">H15+H20+H24+H28+H30</f>
        <v>17712000</v>
      </c>
      <c r="I14" s="34">
        <f>J14+K14+L14</f>
        <v>60770000</v>
      </c>
      <c r="J14" s="34">
        <f>J15+J20+J24+J30+J28</f>
        <v>43058000</v>
      </c>
      <c r="K14" s="34">
        <f>K15+K20+K24+K30+K28</f>
        <v>0</v>
      </c>
      <c r="L14" s="34">
        <f>L15+L20+L24+L30+L28</f>
        <v>17712000</v>
      </c>
      <c r="M14" s="34">
        <f>N14+O14+P14</f>
        <v>60770000</v>
      </c>
      <c r="N14" s="34">
        <f>N15+N20+N24+N30+N28</f>
        <v>43058000</v>
      </c>
      <c r="O14" s="34">
        <f>O15+O20+O24+O30+O28</f>
        <v>0</v>
      </c>
      <c r="P14" s="34">
        <f>P15+P20+P24+P30+P28</f>
        <v>17712000</v>
      </c>
    </row>
    <row r="15" spans="1:16" ht="38.25" customHeight="1">
      <c r="A15" s="38" t="s">
        <v>138</v>
      </c>
      <c r="B15" s="37">
        <v>210</v>
      </c>
      <c r="C15" s="39"/>
      <c r="D15" s="39"/>
      <c r="E15" s="34">
        <f>F15+G15+H15</f>
        <v>40830000</v>
      </c>
      <c r="F15" s="40">
        <f t="shared" ref="F15:P15" si="2">F16</f>
        <v>31546000</v>
      </c>
      <c r="G15" s="40">
        <f t="shared" si="2"/>
        <v>0</v>
      </c>
      <c r="H15" s="40">
        <f t="shared" si="2"/>
        <v>9284000</v>
      </c>
      <c r="I15" s="34">
        <f>J15+K15+L15</f>
        <v>40930000</v>
      </c>
      <c r="J15" s="40">
        <f t="shared" si="2"/>
        <v>31646000</v>
      </c>
      <c r="K15" s="40">
        <f t="shared" si="2"/>
        <v>0</v>
      </c>
      <c r="L15" s="40">
        <f t="shared" si="2"/>
        <v>9284000</v>
      </c>
      <c r="M15" s="34">
        <f>N15+O15+P15</f>
        <v>40930000</v>
      </c>
      <c r="N15" s="40">
        <f t="shared" si="2"/>
        <v>31646000</v>
      </c>
      <c r="O15" s="40">
        <f t="shared" si="2"/>
        <v>0</v>
      </c>
      <c r="P15" s="40">
        <f t="shared" si="2"/>
        <v>9284000</v>
      </c>
    </row>
    <row r="16" spans="1:16" ht="43.5" customHeight="1">
      <c r="A16" s="38" t="s">
        <v>6</v>
      </c>
      <c r="B16" s="110">
        <v>211</v>
      </c>
      <c r="C16" s="39"/>
      <c r="D16" s="39"/>
      <c r="E16" s="34">
        <f>F16+G16+H16</f>
        <v>40830000</v>
      </c>
      <c r="F16" s="40">
        <f>F17+F18+F19</f>
        <v>31546000</v>
      </c>
      <c r="G16" s="40">
        <f>G17+G18+G19</f>
        <v>0</v>
      </c>
      <c r="H16" s="40">
        <f>H17+H18+H19</f>
        <v>9284000</v>
      </c>
      <c r="I16" s="34">
        <f>J16+K16+L16</f>
        <v>40930000</v>
      </c>
      <c r="J16" s="40">
        <f>J17+J18+J19</f>
        <v>31646000</v>
      </c>
      <c r="K16" s="40">
        <f>K17+K18+K19</f>
        <v>0</v>
      </c>
      <c r="L16" s="40">
        <f>L17+L18+L19</f>
        <v>9284000</v>
      </c>
      <c r="M16" s="34">
        <f>N16+O16+P16</f>
        <v>40930000</v>
      </c>
      <c r="N16" s="40">
        <f>N17+N18+N19</f>
        <v>31646000</v>
      </c>
      <c r="O16" s="40">
        <f>O17+O18+O19</f>
        <v>0</v>
      </c>
      <c r="P16" s="40">
        <f>P17+P18+P19</f>
        <v>9284000</v>
      </c>
    </row>
    <row r="17" spans="1:16" ht="15.75">
      <c r="A17" s="41" t="s">
        <v>133</v>
      </c>
      <c r="B17" s="111"/>
      <c r="C17" s="42">
        <v>111</v>
      </c>
      <c r="D17" s="42">
        <v>211</v>
      </c>
      <c r="E17" s="35">
        <f t="shared" ref="E17:E36" si="3">F17+G17+H17</f>
        <v>31360000</v>
      </c>
      <c r="F17" s="43">
        <v>24229000</v>
      </c>
      <c r="G17" s="43">
        <v>0</v>
      </c>
      <c r="H17" s="43">
        <v>7131000</v>
      </c>
      <c r="I17" s="35">
        <f t="shared" ref="I17:I19" si="4">J17+K17+L17</f>
        <v>31410000</v>
      </c>
      <c r="J17" s="43">
        <v>24279000</v>
      </c>
      <c r="K17" s="43"/>
      <c r="L17" s="43">
        <v>7131000</v>
      </c>
      <c r="M17" s="35">
        <f t="shared" ref="M17:M19" si="5">N17+O17+P17</f>
        <v>31410000</v>
      </c>
      <c r="N17" s="43">
        <v>24279000</v>
      </c>
      <c r="O17" s="43"/>
      <c r="P17" s="43">
        <v>7131000</v>
      </c>
    </row>
    <row r="18" spans="1:16" ht="31.5">
      <c r="A18" s="41" t="s">
        <v>5</v>
      </c>
      <c r="B18" s="111"/>
      <c r="C18" s="42">
        <v>119</v>
      </c>
      <c r="D18" s="42">
        <v>213</v>
      </c>
      <c r="E18" s="35">
        <f t="shared" si="3"/>
        <v>9470000</v>
      </c>
      <c r="F18" s="43">
        <v>7317000</v>
      </c>
      <c r="G18" s="43">
        <v>0</v>
      </c>
      <c r="H18" s="43">
        <v>2153000</v>
      </c>
      <c r="I18" s="35">
        <f t="shared" si="4"/>
        <v>9520000</v>
      </c>
      <c r="J18" s="43">
        <v>7367000</v>
      </c>
      <c r="K18" s="43"/>
      <c r="L18" s="43">
        <v>2153000</v>
      </c>
      <c r="M18" s="35">
        <f t="shared" si="5"/>
        <v>9520000</v>
      </c>
      <c r="N18" s="43">
        <v>7367000</v>
      </c>
      <c r="O18" s="43"/>
      <c r="P18" s="43">
        <v>2153000</v>
      </c>
    </row>
    <row r="19" spans="1:16" ht="47.25">
      <c r="A19" s="41" t="s">
        <v>134</v>
      </c>
      <c r="B19" s="112"/>
      <c r="C19" s="42">
        <v>112</v>
      </c>
      <c r="D19" s="42"/>
      <c r="E19" s="35">
        <f t="shared" si="3"/>
        <v>0</v>
      </c>
      <c r="F19" s="43">
        <v>0</v>
      </c>
      <c r="G19" s="43">
        <v>0</v>
      </c>
      <c r="H19" s="43">
        <v>0</v>
      </c>
      <c r="I19" s="35">
        <f t="shared" si="4"/>
        <v>0</v>
      </c>
      <c r="J19" s="43"/>
      <c r="K19" s="43"/>
      <c r="L19" s="43"/>
      <c r="M19" s="35">
        <f t="shared" si="5"/>
        <v>0</v>
      </c>
      <c r="N19" s="43"/>
      <c r="O19" s="43"/>
      <c r="P19" s="43"/>
    </row>
    <row r="20" spans="1:16" ht="43.5" customHeight="1">
      <c r="A20" s="38" t="s">
        <v>147</v>
      </c>
      <c r="B20" s="110">
        <v>220</v>
      </c>
      <c r="C20" s="39">
        <v>300</v>
      </c>
      <c r="D20" s="39"/>
      <c r="E20" s="34">
        <f>F20+G20+H20</f>
        <v>0</v>
      </c>
      <c r="F20" s="40">
        <f>F21+F23+F22</f>
        <v>0</v>
      </c>
      <c r="G20" s="40">
        <f>F21+G23+G22</f>
        <v>0</v>
      </c>
      <c r="H20" s="40">
        <f>G21+H23+H22</f>
        <v>0</v>
      </c>
      <c r="I20" s="40">
        <f>I21+I23</f>
        <v>0</v>
      </c>
      <c r="J20" s="40">
        <f>J21+J23+J22</f>
        <v>0</v>
      </c>
      <c r="K20" s="40">
        <f>K21+K23+K22</f>
        <v>0</v>
      </c>
      <c r="L20" s="40">
        <f>L21+L23+L22</f>
        <v>0</v>
      </c>
      <c r="M20" s="40">
        <f>M21+M23</f>
        <v>0</v>
      </c>
      <c r="N20" s="40">
        <f>N21+N23+N22</f>
        <v>0</v>
      </c>
      <c r="O20" s="40">
        <f>O21+O23+O22</f>
        <v>0</v>
      </c>
      <c r="P20" s="40">
        <f>P21+P23+P22</f>
        <v>0</v>
      </c>
    </row>
    <row r="21" spans="1:16" ht="63">
      <c r="A21" s="44" t="s">
        <v>150</v>
      </c>
      <c r="B21" s="111"/>
      <c r="C21" s="42">
        <v>321</v>
      </c>
      <c r="D21" s="42">
        <v>212</v>
      </c>
      <c r="E21" s="35">
        <f t="shared" ref="E21:E24" si="6">F21+G21+H21</f>
        <v>0</v>
      </c>
      <c r="F21" s="43"/>
      <c r="G21" s="43"/>
      <c r="H21" s="30"/>
      <c r="I21" s="35">
        <f t="shared" ref="I21:I23" si="7">J21+K21+L21</f>
        <v>0</v>
      </c>
      <c r="J21" s="43"/>
      <c r="K21" s="43"/>
      <c r="L21" s="43"/>
      <c r="M21" s="35">
        <f t="shared" ref="M21:M23" si="8">N21+O21+P21</f>
        <v>0</v>
      </c>
      <c r="N21" s="43"/>
      <c r="O21" s="43"/>
      <c r="P21" s="43"/>
    </row>
    <row r="22" spans="1:16" ht="19.5" customHeight="1">
      <c r="A22" s="41" t="s">
        <v>149</v>
      </c>
      <c r="B22" s="111"/>
      <c r="C22" s="42">
        <v>340</v>
      </c>
      <c r="D22" s="42"/>
      <c r="E22" s="35">
        <f t="shared" si="6"/>
        <v>0</v>
      </c>
      <c r="F22" s="43"/>
      <c r="G22" s="43"/>
      <c r="H22" s="43"/>
      <c r="I22" s="35">
        <f t="shared" si="7"/>
        <v>0</v>
      </c>
      <c r="J22" s="43"/>
      <c r="K22" s="43"/>
      <c r="L22" s="43"/>
      <c r="M22" s="35">
        <f t="shared" si="8"/>
        <v>0</v>
      </c>
      <c r="N22" s="43"/>
      <c r="O22" s="43"/>
      <c r="P22" s="43"/>
    </row>
    <row r="23" spans="1:16" ht="15.75">
      <c r="A23" s="41" t="s">
        <v>135</v>
      </c>
      <c r="B23" s="111"/>
      <c r="C23" s="42">
        <v>360</v>
      </c>
      <c r="D23" s="42">
        <v>222</v>
      </c>
      <c r="E23" s="35">
        <f t="shared" si="6"/>
        <v>0</v>
      </c>
      <c r="F23" s="43"/>
      <c r="G23" s="43"/>
      <c r="H23" s="43"/>
      <c r="I23" s="35">
        <f t="shared" si="7"/>
        <v>0</v>
      </c>
      <c r="J23" s="43"/>
      <c r="K23" s="43"/>
      <c r="L23" s="43"/>
      <c r="M23" s="35">
        <f t="shared" si="8"/>
        <v>0</v>
      </c>
      <c r="N23" s="43"/>
      <c r="O23" s="43"/>
      <c r="P23" s="43"/>
    </row>
    <row r="24" spans="1:16" ht="63" customHeight="1">
      <c r="A24" s="38" t="s">
        <v>148</v>
      </c>
      <c r="B24" s="37">
        <v>230</v>
      </c>
      <c r="C24" s="39">
        <v>850</v>
      </c>
      <c r="D24" s="39"/>
      <c r="E24" s="34">
        <f t="shared" si="6"/>
        <v>2555000</v>
      </c>
      <c r="F24" s="40">
        <f>F25+F26+F27</f>
        <v>1955000</v>
      </c>
      <c r="G24" s="40">
        <f>G25+G26+G27</f>
        <v>0</v>
      </c>
      <c r="H24" s="40">
        <f>H25+H26+H27</f>
        <v>600000</v>
      </c>
      <c r="I24" s="34">
        <f>J24+K24+L24</f>
        <v>2555000</v>
      </c>
      <c r="J24" s="40">
        <f>J25+J26+J27</f>
        <v>1955000</v>
      </c>
      <c r="K24" s="40">
        <f>K25+K26+K27</f>
        <v>0</v>
      </c>
      <c r="L24" s="40">
        <f>L25+L26+L27</f>
        <v>600000</v>
      </c>
      <c r="M24" s="34">
        <f>N24+O24+P24</f>
        <v>2555000</v>
      </c>
      <c r="N24" s="40">
        <f>N25+N26+N27</f>
        <v>1955000</v>
      </c>
      <c r="O24" s="40">
        <f>O25+O26+O27</f>
        <v>0</v>
      </c>
      <c r="P24" s="40">
        <f>P25+P26+P27</f>
        <v>600000</v>
      </c>
    </row>
    <row r="25" spans="1:16" ht="47.25">
      <c r="A25" s="41" t="s">
        <v>136</v>
      </c>
      <c r="B25" s="45"/>
      <c r="C25" s="42">
        <v>851</v>
      </c>
      <c r="D25" s="42">
        <v>290</v>
      </c>
      <c r="E25" s="35">
        <f t="shared" ref="E25:E30" si="9">F25+G25+H25</f>
        <v>1886731.18</v>
      </c>
      <c r="F25" s="43">
        <v>1886731.18</v>
      </c>
      <c r="G25" s="43"/>
      <c r="H25" s="43"/>
      <c r="I25" s="35">
        <f t="shared" ref="I25:I27" si="10">J25+K25+L25</f>
        <v>1886731.18</v>
      </c>
      <c r="J25" s="43">
        <v>1886731.18</v>
      </c>
      <c r="K25" s="43"/>
      <c r="L25" s="43"/>
      <c r="M25" s="35">
        <f t="shared" ref="M25:M29" si="11">N25+O25+P25</f>
        <v>1886731.18</v>
      </c>
      <c r="N25" s="43">
        <v>1886731.18</v>
      </c>
      <c r="O25" s="43"/>
      <c r="P25" s="43"/>
    </row>
    <row r="26" spans="1:16" ht="31.5" customHeight="1">
      <c r="A26" s="41" t="s">
        <v>137</v>
      </c>
      <c r="B26" s="45"/>
      <c r="C26" s="42">
        <v>852</v>
      </c>
      <c r="D26" s="42">
        <v>290</v>
      </c>
      <c r="E26" s="35">
        <f t="shared" si="9"/>
        <v>600000</v>
      </c>
      <c r="F26" s="43"/>
      <c r="G26" s="43"/>
      <c r="H26" s="43">
        <v>600000</v>
      </c>
      <c r="I26" s="35">
        <f t="shared" si="10"/>
        <v>600000</v>
      </c>
      <c r="J26" s="43"/>
      <c r="K26" s="43"/>
      <c r="L26" s="43">
        <v>600000</v>
      </c>
      <c r="M26" s="35">
        <f t="shared" si="11"/>
        <v>600000</v>
      </c>
      <c r="N26" s="43"/>
      <c r="O26" s="43"/>
      <c r="P26" s="43">
        <v>600000</v>
      </c>
    </row>
    <row r="27" spans="1:16" ht="30.75" customHeight="1">
      <c r="A27" s="41" t="s">
        <v>8</v>
      </c>
      <c r="B27" s="45"/>
      <c r="C27" s="42">
        <v>853</v>
      </c>
      <c r="D27" s="42">
        <v>290</v>
      </c>
      <c r="E27" s="35">
        <f t="shared" si="9"/>
        <v>68268.820000000007</v>
      </c>
      <c r="F27" s="43">
        <v>68268.820000000007</v>
      </c>
      <c r="G27" s="43"/>
      <c r="H27" s="43"/>
      <c r="I27" s="35">
        <f t="shared" si="10"/>
        <v>68268.820000000007</v>
      </c>
      <c r="J27" s="43">
        <v>68268.820000000007</v>
      </c>
      <c r="K27" s="43"/>
      <c r="L27" s="43"/>
      <c r="M27" s="35">
        <f t="shared" si="11"/>
        <v>68268.820000000007</v>
      </c>
      <c r="N27" s="43">
        <v>68268.820000000007</v>
      </c>
      <c r="O27" s="43"/>
      <c r="P27" s="43"/>
    </row>
    <row r="28" spans="1:16" ht="54" customHeight="1">
      <c r="A28" s="38" t="s">
        <v>144</v>
      </c>
      <c r="B28" s="46">
        <v>250</v>
      </c>
      <c r="C28" s="47"/>
      <c r="D28" s="39"/>
      <c r="E28" s="34">
        <f t="shared" si="9"/>
        <v>0</v>
      </c>
      <c r="F28" s="40">
        <f t="shared" ref="F28:P28" si="12">F29</f>
        <v>0</v>
      </c>
      <c r="G28" s="40">
        <f t="shared" si="12"/>
        <v>0</v>
      </c>
      <c r="H28" s="40">
        <f t="shared" si="12"/>
        <v>0</v>
      </c>
      <c r="I28" s="34">
        <f t="shared" ref="I28" si="13">J28+K28+L28</f>
        <v>0</v>
      </c>
      <c r="J28" s="40">
        <f t="shared" si="12"/>
        <v>0</v>
      </c>
      <c r="K28" s="40">
        <f t="shared" si="12"/>
        <v>0</v>
      </c>
      <c r="L28" s="40">
        <f t="shared" si="12"/>
        <v>0</v>
      </c>
      <c r="M28" s="34">
        <f t="shared" ref="M28" si="14">N28+O28+P28</f>
        <v>0</v>
      </c>
      <c r="N28" s="40">
        <f t="shared" si="12"/>
        <v>0</v>
      </c>
      <c r="O28" s="40">
        <f t="shared" si="12"/>
        <v>0</v>
      </c>
      <c r="P28" s="40">
        <f t="shared" si="12"/>
        <v>0</v>
      </c>
    </row>
    <row r="29" spans="1:16" ht="110.25">
      <c r="A29" s="41" t="s">
        <v>145</v>
      </c>
      <c r="B29" s="45"/>
      <c r="C29" s="42">
        <v>831</v>
      </c>
      <c r="D29" s="42">
        <v>290</v>
      </c>
      <c r="E29" s="35">
        <f t="shared" si="9"/>
        <v>0</v>
      </c>
      <c r="F29" s="43"/>
      <c r="G29" s="43"/>
      <c r="H29" s="43"/>
      <c r="I29" s="35">
        <f t="shared" ref="I29:I36" si="15">J29+K29+L29</f>
        <v>0</v>
      </c>
      <c r="J29" s="43"/>
      <c r="K29" s="43"/>
      <c r="L29" s="43"/>
      <c r="M29" s="35">
        <f t="shared" si="11"/>
        <v>0</v>
      </c>
      <c r="N29" s="43"/>
      <c r="O29" s="43"/>
      <c r="P29" s="43"/>
    </row>
    <row r="30" spans="1:16" ht="31.5">
      <c r="A30" s="38" t="s">
        <v>146</v>
      </c>
      <c r="B30" s="37">
        <v>260</v>
      </c>
      <c r="C30" s="39">
        <v>240</v>
      </c>
      <c r="D30" s="39"/>
      <c r="E30" s="34">
        <f t="shared" si="9"/>
        <v>22609645.23</v>
      </c>
      <c r="F30" s="40">
        <f>F33+F34+F31+F32</f>
        <v>8515645.2300000004</v>
      </c>
      <c r="G30" s="40">
        <v>6266000</v>
      </c>
      <c r="H30" s="40">
        <f>H33+H34+H31+H32</f>
        <v>7828000</v>
      </c>
      <c r="I30" s="34">
        <f t="shared" si="15"/>
        <v>17285000</v>
      </c>
      <c r="J30" s="40">
        <f>J33+J34+J31+J32</f>
        <v>9457000</v>
      </c>
      <c r="K30" s="40">
        <f>K33+K34+K31+K32</f>
        <v>0</v>
      </c>
      <c r="L30" s="40">
        <f>L33+L34+L31+L32</f>
        <v>7828000</v>
      </c>
      <c r="M30" s="34">
        <f t="shared" ref="M30:M31" si="16">N30+O30+P30</f>
        <v>17285000</v>
      </c>
      <c r="N30" s="40">
        <f>N33+N34+N31+N32</f>
        <v>9457000</v>
      </c>
      <c r="O30" s="40">
        <f>O33+O34+O31+O32</f>
        <v>0</v>
      </c>
      <c r="P30" s="40">
        <f>P33+P34+P31+P32</f>
        <v>7828000</v>
      </c>
    </row>
    <row r="31" spans="1:16" ht="52.5" customHeight="1">
      <c r="A31" s="41" t="s">
        <v>143</v>
      </c>
      <c r="B31" s="37"/>
      <c r="C31" s="42">
        <v>241</v>
      </c>
      <c r="D31" s="39"/>
      <c r="E31" s="35">
        <f t="shared" si="3"/>
        <v>0</v>
      </c>
      <c r="F31" s="40"/>
      <c r="G31" s="40"/>
      <c r="H31" s="40"/>
      <c r="I31" s="35">
        <f t="shared" si="15"/>
        <v>0</v>
      </c>
      <c r="J31" s="40"/>
      <c r="K31" s="40"/>
      <c r="L31" s="40"/>
      <c r="M31" s="35">
        <f t="shared" si="16"/>
        <v>0</v>
      </c>
      <c r="N31" s="40"/>
      <c r="O31" s="40"/>
      <c r="P31" s="40"/>
    </row>
    <row r="32" spans="1:16" ht="79.5" customHeight="1">
      <c r="A32" s="41" t="s">
        <v>140</v>
      </c>
      <c r="B32" s="37"/>
      <c r="C32" s="42">
        <v>243</v>
      </c>
      <c r="D32" s="39"/>
      <c r="E32" s="35">
        <f t="shared" si="3"/>
        <v>0</v>
      </c>
      <c r="F32" s="40"/>
      <c r="G32" s="40"/>
      <c r="H32" s="40"/>
      <c r="I32" s="35">
        <f t="shared" si="15"/>
        <v>0</v>
      </c>
      <c r="J32" s="40"/>
      <c r="K32" s="40"/>
      <c r="L32" s="40"/>
      <c r="M32" s="35">
        <f t="shared" ref="M32:M36" si="17">N32+O32+P32</f>
        <v>0</v>
      </c>
      <c r="N32" s="40"/>
      <c r="O32" s="40"/>
      <c r="P32" s="40"/>
    </row>
    <row r="33" spans="1:16" s="66" customFormat="1" ht="78.75">
      <c r="A33" s="71" t="s">
        <v>142</v>
      </c>
      <c r="B33" s="72"/>
      <c r="C33" s="73">
        <v>244</v>
      </c>
      <c r="D33" s="73">
        <v>340</v>
      </c>
      <c r="E33" s="74">
        <f t="shared" si="3"/>
        <v>22609645.23</v>
      </c>
      <c r="F33" s="75">
        <f>9481645.23-966000</f>
        <v>8515645.2300000004</v>
      </c>
      <c r="G33" s="75">
        <v>6266000</v>
      </c>
      <c r="H33" s="75">
        <v>7828000</v>
      </c>
      <c r="I33" s="64">
        <f>J33+K33+L33</f>
        <v>17285000</v>
      </c>
      <c r="J33" s="65">
        <v>9457000</v>
      </c>
      <c r="K33" s="65"/>
      <c r="L33" s="65">
        <v>7828000</v>
      </c>
      <c r="M33" s="64">
        <f t="shared" si="17"/>
        <v>17285000</v>
      </c>
      <c r="N33" s="65">
        <v>9457000</v>
      </c>
      <c r="O33" s="65"/>
      <c r="P33" s="65">
        <v>7828000</v>
      </c>
    </row>
    <row r="34" spans="1:16" ht="267.75">
      <c r="A34" s="41" t="s">
        <v>141</v>
      </c>
      <c r="B34" s="45"/>
      <c r="C34" s="42">
        <v>245</v>
      </c>
      <c r="D34" s="42">
        <v>226</v>
      </c>
      <c r="E34" s="35">
        <f t="shared" si="3"/>
        <v>0</v>
      </c>
      <c r="F34" s="43"/>
      <c r="G34" s="43"/>
      <c r="H34" s="43"/>
      <c r="I34" s="35">
        <f t="shared" si="15"/>
        <v>0</v>
      </c>
      <c r="J34" s="43"/>
      <c r="K34" s="43"/>
      <c r="L34" s="43"/>
      <c r="M34" s="35">
        <f t="shared" si="17"/>
        <v>0</v>
      </c>
      <c r="N34" s="43"/>
      <c r="O34" s="43"/>
      <c r="P34" s="43"/>
    </row>
    <row r="35" spans="1:16" ht="45" customHeight="1">
      <c r="A35" s="38" t="s">
        <v>11</v>
      </c>
      <c r="B35" s="46">
        <v>500</v>
      </c>
      <c r="C35" s="46" t="s">
        <v>131</v>
      </c>
      <c r="D35" s="48"/>
      <c r="E35" s="55">
        <f t="shared" si="3"/>
        <v>34645.230000000003</v>
      </c>
      <c r="F35" s="63">
        <v>34645.230000000003</v>
      </c>
      <c r="G35" s="63">
        <v>0</v>
      </c>
      <c r="H35" s="63">
        <v>0</v>
      </c>
      <c r="I35" s="55">
        <f t="shared" si="15"/>
        <v>0</v>
      </c>
      <c r="J35" s="63">
        <v>0</v>
      </c>
      <c r="K35" s="63">
        <v>0</v>
      </c>
      <c r="L35" s="63">
        <v>0</v>
      </c>
      <c r="M35" s="55">
        <f t="shared" si="17"/>
        <v>0</v>
      </c>
      <c r="N35" s="63">
        <v>0</v>
      </c>
      <c r="O35" s="63">
        <v>0</v>
      </c>
      <c r="P35" s="63">
        <v>0</v>
      </c>
    </row>
    <row r="36" spans="1:16" ht="44.25" customHeight="1">
      <c r="A36" s="38" t="s">
        <v>13</v>
      </c>
      <c r="B36" s="46">
        <v>600</v>
      </c>
      <c r="C36" s="46" t="s">
        <v>131</v>
      </c>
      <c r="D36" s="48"/>
      <c r="E36" s="55">
        <f t="shared" si="3"/>
        <v>0</v>
      </c>
      <c r="F36" s="63">
        <f>F35+F7-F14</f>
        <v>0</v>
      </c>
      <c r="G36" s="63">
        <f>G35+G7-G14</f>
        <v>0</v>
      </c>
      <c r="H36" s="63">
        <f>H35+H7-H14</f>
        <v>0</v>
      </c>
      <c r="I36" s="55">
        <f t="shared" si="15"/>
        <v>0</v>
      </c>
      <c r="J36" s="63">
        <v>0</v>
      </c>
      <c r="K36" s="63">
        <v>0</v>
      </c>
      <c r="L36" s="63">
        <v>0</v>
      </c>
      <c r="M36" s="55">
        <f t="shared" si="17"/>
        <v>0</v>
      </c>
      <c r="N36" s="63">
        <v>0</v>
      </c>
      <c r="O36" s="63">
        <v>0</v>
      </c>
      <c r="P36" s="63">
        <v>0</v>
      </c>
    </row>
    <row r="37" spans="1:16" ht="15.7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</row>
    <row r="38" spans="1:16" ht="15.7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</sheetData>
  <mergeCells count="9">
    <mergeCell ref="M5:P5"/>
    <mergeCell ref="B16:B19"/>
    <mergeCell ref="B20:B23"/>
    <mergeCell ref="E5:H5"/>
    <mergeCell ref="A5:A6"/>
    <mergeCell ref="B5:B6"/>
    <mergeCell ref="C5:C6"/>
    <mergeCell ref="D5:D6"/>
    <mergeCell ref="I5:L5"/>
  </mergeCells>
  <pageMargins left="0.31496062992125984" right="0.31496062992125984" top="0.35433070866141736" bottom="0.35433070866141736" header="0" footer="0"/>
  <pageSetup paperSize="9" scale="5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"/>
  <sheetViews>
    <sheetView zoomScaleNormal="100" workbookViewId="0">
      <selection activeCell="G11" sqref="G11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4.5703125" customWidth="1"/>
    <col min="9" max="9" width="14.140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27.75" customHeight="1">
      <c r="A2" s="49" t="s">
        <v>203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30"/>
    </row>
    <row r="3" spans="1:12" ht="15.75">
      <c r="A3" s="50" t="s">
        <v>213</v>
      </c>
      <c r="B3" s="50"/>
      <c r="C3" s="50"/>
      <c r="D3" s="50"/>
      <c r="E3" s="50"/>
      <c r="F3" s="50"/>
      <c r="G3" s="50"/>
      <c r="H3" s="49"/>
      <c r="I3" s="49"/>
      <c r="J3" s="49"/>
      <c r="K3" s="49"/>
      <c r="L3" s="30"/>
    </row>
    <row r="4" spans="1:12" ht="15.7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27.75" customHeight="1">
      <c r="A5" s="110" t="s">
        <v>112</v>
      </c>
      <c r="B5" s="110" t="s">
        <v>7</v>
      </c>
      <c r="C5" s="110" t="s">
        <v>113</v>
      </c>
      <c r="D5" s="120" t="s">
        <v>114</v>
      </c>
      <c r="E5" s="121"/>
      <c r="F5" s="121"/>
      <c r="G5" s="121"/>
      <c r="H5" s="121"/>
      <c r="I5" s="121"/>
      <c r="J5" s="121"/>
      <c r="K5" s="121"/>
      <c r="L5" s="122"/>
    </row>
    <row r="6" spans="1:12" ht="30" customHeight="1">
      <c r="A6" s="118"/>
      <c r="B6" s="118"/>
      <c r="C6" s="118"/>
      <c r="D6" s="123" t="s">
        <v>115</v>
      </c>
      <c r="E6" s="123"/>
      <c r="F6" s="123"/>
      <c r="G6" s="120" t="s">
        <v>46</v>
      </c>
      <c r="H6" s="121"/>
      <c r="I6" s="121"/>
      <c r="J6" s="121"/>
      <c r="K6" s="121"/>
      <c r="L6" s="122"/>
    </row>
    <row r="7" spans="1:12" ht="110.25" customHeight="1">
      <c r="A7" s="118"/>
      <c r="B7" s="118"/>
      <c r="C7" s="118"/>
      <c r="D7" s="123"/>
      <c r="E7" s="123"/>
      <c r="F7" s="123"/>
      <c r="G7" s="123" t="s">
        <v>200</v>
      </c>
      <c r="H7" s="123"/>
      <c r="I7" s="123"/>
      <c r="J7" s="121" t="s">
        <v>116</v>
      </c>
      <c r="K7" s="121"/>
      <c r="L7" s="122"/>
    </row>
    <row r="8" spans="1:12" ht="63">
      <c r="A8" s="119"/>
      <c r="B8" s="119"/>
      <c r="C8" s="119"/>
      <c r="D8" s="37" t="s">
        <v>154</v>
      </c>
      <c r="E8" s="37" t="s">
        <v>155</v>
      </c>
      <c r="F8" s="37" t="s">
        <v>156</v>
      </c>
      <c r="G8" s="37" t="s">
        <v>154</v>
      </c>
      <c r="H8" s="37" t="s">
        <v>155</v>
      </c>
      <c r="I8" s="37" t="s">
        <v>156</v>
      </c>
      <c r="J8" s="37" t="s">
        <v>154</v>
      </c>
      <c r="K8" s="37" t="s">
        <v>155</v>
      </c>
      <c r="L8" s="37" t="s">
        <v>156</v>
      </c>
    </row>
    <row r="9" spans="1:12" ht="15.75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>
        <v>7</v>
      </c>
      <c r="H9" s="37">
        <v>8</v>
      </c>
      <c r="I9" s="37">
        <v>9</v>
      </c>
      <c r="J9" s="37">
        <v>10</v>
      </c>
      <c r="K9" s="37">
        <v>11</v>
      </c>
      <c r="L9" s="37">
        <v>12</v>
      </c>
    </row>
    <row r="10" spans="1:12" ht="51.75" customHeight="1">
      <c r="A10" s="45" t="s">
        <v>117</v>
      </c>
      <c r="B10" s="51" t="s">
        <v>118</v>
      </c>
      <c r="C10" s="45" t="s">
        <v>111</v>
      </c>
      <c r="D10" s="52">
        <v>22609645.23</v>
      </c>
      <c r="E10" s="52">
        <v>17285000</v>
      </c>
      <c r="F10" s="52">
        <v>17285000</v>
      </c>
      <c r="G10" s="52">
        <v>22609645.23</v>
      </c>
      <c r="H10" s="52">
        <v>17285000</v>
      </c>
      <c r="I10" s="52">
        <v>17285000</v>
      </c>
      <c r="J10" s="52"/>
      <c r="K10" s="52"/>
      <c r="L10" s="52"/>
    </row>
    <row r="11" spans="1:12" ht="84.75" customHeight="1">
      <c r="A11" s="45" t="s">
        <v>119</v>
      </c>
      <c r="B11" s="53">
        <v>1001</v>
      </c>
      <c r="C11" s="45" t="s">
        <v>111</v>
      </c>
      <c r="D11" s="52">
        <v>8878510</v>
      </c>
      <c r="E11" s="52">
        <v>8878510</v>
      </c>
      <c r="F11" s="52">
        <v>8878510</v>
      </c>
      <c r="G11" s="52">
        <v>8878510</v>
      </c>
      <c r="H11" s="52">
        <v>8878510</v>
      </c>
      <c r="I11" s="52">
        <v>8878510</v>
      </c>
      <c r="J11" s="52"/>
      <c r="K11" s="52"/>
      <c r="L11" s="52"/>
    </row>
    <row r="12" spans="1:12" ht="51.75" customHeight="1">
      <c r="A12" s="45" t="s">
        <v>120</v>
      </c>
      <c r="B12" s="53">
        <v>2001</v>
      </c>
      <c r="C12" s="45"/>
      <c r="D12" s="52">
        <v>13731135.23</v>
      </c>
      <c r="E12" s="52">
        <v>8406490</v>
      </c>
      <c r="F12" s="52">
        <v>8406490</v>
      </c>
      <c r="G12" s="52">
        <v>13731135.23</v>
      </c>
      <c r="H12" s="52">
        <v>8406490</v>
      </c>
      <c r="I12" s="52">
        <v>8406490</v>
      </c>
      <c r="J12" s="52"/>
      <c r="K12" s="52"/>
      <c r="L12" s="52"/>
    </row>
    <row r="13" spans="1:12" ht="15.7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"/>
  <sheetViews>
    <sheetView view="pageBreakPreview" zoomScale="60" workbookViewId="0">
      <selection activeCell="C23" sqref="C2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49"/>
      <c r="B1" s="49"/>
      <c r="C1" s="54"/>
    </row>
    <row r="2" spans="1:3" ht="15.75">
      <c r="A2" s="49" t="s">
        <v>209</v>
      </c>
      <c r="B2" s="49"/>
      <c r="C2" s="49"/>
    </row>
    <row r="3" spans="1:3" ht="15.75">
      <c r="A3" s="49"/>
      <c r="B3" s="49"/>
      <c r="C3" s="49"/>
    </row>
    <row r="4" spans="1:3" ht="69" customHeight="1">
      <c r="A4" s="55" t="s">
        <v>0</v>
      </c>
      <c r="B4" s="55" t="s">
        <v>7</v>
      </c>
      <c r="C4" s="55" t="s">
        <v>10</v>
      </c>
    </row>
    <row r="5" spans="1:3" ht="15.75">
      <c r="A5" s="56">
        <v>1</v>
      </c>
      <c r="B5" s="56">
        <v>2</v>
      </c>
      <c r="C5" s="56">
        <v>3</v>
      </c>
    </row>
    <row r="6" spans="1:3" ht="26.25" customHeight="1">
      <c r="A6" s="57" t="s">
        <v>11</v>
      </c>
      <c r="B6" s="51" t="s">
        <v>12</v>
      </c>
      <c r="C6" s="52">
        <v>0</v>
      </c>
    </row>
    <row r="7" spans="1:3" ht="20.25" customHeight="1">
      <c r="A7" s="57" t="s">
        <v>13</v>
      </c>
      <c r="B7" s="51" t="s">
        <v>14</v>
      </c>
      <c r="C7" s="52">
        <v>0</v>
      </c>
    </row>
    <row r="8" spans="1:3" ht="21.75" customHeight="1">
      <c r="A8" s="57" t="s">
        <v>15</v>
      </c>
      <c r="B8" s="51" t="s">
        <v>16</v>
      </c>
      <c r="C8" s="52">
        <v>0</v>
      </c>
    </row>
    <row r="9" spans="1:3" ht="21.75" customHeight="1">
      <c r="A9" s="57" t="s">
        <v>17</v>
      </c>
      <c r="B9" s="51" t="s">
        <v>18</v>
      </c>
      <c r="C9" s="52">
        <v>0</v>
      </c>
    </row>
    <row r="10" spans="1:3" ht="18.75">
      <c r="C10" s="3"/>
    </row>
  </sheetData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1"/>
  <sheetViews>
    <sheetView zoomScaleNormal="100" workbookViewId="0">
      <selection activeCell="B21" sqref="B21"/>
    </sheetView>
  </sheetViews>
  <sheetFormatPr defaultRowHeight="15"/>
  <cols>
    <col min="1" max="1" width="48.28515625" customWidth="1"/>
    <col min="2" max="2" width="37.42578125" customWidth="1"/>
    <col min="3" max="3" width="38.7109375" customWidth="1"/>
  </cols>
  <sheetData>
    <row r="1" spans="1:3" ht="15.75">
      <c r="A1" s="30"/>
      <c r="B1" s="30"/>
      <c r="C1" s="58"/>
    </row>
    <row r="2" spans="1:3" ht="15.75">
      <c r="A2" s="49" t="s">
        <v>204</v>
      </c>
      <c r="B2" s="30"/>
      <c r="C2" s="30"/>
    </row>
    <row r="3" spans="1:3" ht="15.75">
      <c r="A3" s="30"/>
      <c r="B3" s="30"/>
      <c r="C3" s="30"/>
    </row>
    <row r="4" spans="1:3" ht="15.75">
      <c r="A4" s="59" t="s">
        <v>0</v>
      </c>
      <c r="B4" s="59" t="s">
        <v>7</v>
      </c>
      <c r="C4" s="59" t="s">
        <v>19</v>
      </c>
    </row>
    <row r="5" spans="1:3" ht="15.75">
      <c r="A5" s="59">
        <v>1</v>
      </c>
      <c r="B5" s="59">
        <v>2</v>
      </c>
      <c r="C5" s="59">
        <v>3</v>
      </c>
    </row>
    <row r="6" spans="1:3" ht="27" customHeight="1">
      <c r="A6" s="60" t="s">
        <v>20</v>
      </c>
      <c r="B6" s="61" t="s">
        <v>12</v>
      </c>
      <c r="C6" s="62">
        <v>0</v>
      </c>
    </row>
    <row r="7" spans="1:3" ht="78.75">
      <c r="A7" s="41" t="s">
        <v>21</v>
      </c>
      <c r="B7" s="51" t="s">
        <v>14</v>
      </c>
      <c r="C7" s="52"/>
    </row>
    <row r="8" spans="1:3" ht="42.75" customHeight="1">
      <c r="A8" s="44" t="s">
        <v>22</v>
      </c>
      <c r="B8" s="51" t="s">
        <v>16</v>
      </c>
      <c r="C8" s="33" t="s">
        <v>131</v>
      </c>
    </row>
    <row r="9" spans="1:3" ht="17.25" customHeight="1">
      <c r="A9" s="4"/>
      <c r="B9" s="4"/>
      <c r="C9" s="4"/>
    </row>
    <row r="10" spans="1:3" ht="15.75">
      <c r="A10" s="5" t="s">
        <v>205</v>
      </c>
      <c r="B10" s="5"/>
      <c r="C10" s="5"/>
    </row>
    <row r="11" spans="1:3" ht="15.75">
      <c r="A11" s="5"/>
      <c r="B11" s="5"/>
      <c r="C11" s="5"/>
    </row>
    <row r="12" spans="1:3" ht="36" customHeight="1">
      <c r="A12" s="124" t="s">
        <v>206</v>
      </c>
      <c r="B12" s="125"/>
      <c r="C12" s="125"/>
    </row>
    <row r="13" spans="1:3" ht="15.75">
      <c r="A13" s="8"/>
      <c r="B13" s="6"/>
      <c r="C13" s="7"/>
    </row>
    <row r="14" spans="1:3" ht="15.75">
      <c r="A14" s="8"/>
      <c r="B14" s="6"/>
      <c r="C14" s="7"/>
    </row>
    <row r="15" spans="1:3" ht="15.75">
      <c r="A15" s="8"/>
      <c r="B15" s="6"/>
      <c r="C15" s="7"/>
    </row>
    <row r="16" spans="1:3" ht="15.75">
      <c r="A16" s="8"/>
      <c r="B16" s="6"/>
      <c r="C16" s="7"/>
    </row>
    <row r="17" spans="1:3" ht="15.75">
      <c r="A17" s="8"/>
      <c r="B17" s="6"/>
      <c r="C17" s="7"/>
    </row>
    <row r="18" spans="1:3" ht="15.75">
      <c r="A18" s="8"/>
      <c r="B18" s="6"/>
      <c r="C18" s="7"/>
    </row>
    <row r="19" spans="1:3" ht="15.75">
      <c r="A19" s="8"/>
      <c r="B19" s="6"/>
      <c r="C19" s="7"/>
    </row>
    <row r="20" spans="1:3" ht="15.75">
      <c r="A20" s="8"/>
      <c r="B20" s="6"/>
      <c r="C20" s="7"/>
    </row>
    <row r="21" spans="1:3" ht="15.75">
      <c r="A21" s="8"/>
      <c r="B21" s="6"/>
      <c r="C21" s="7"/>
    </row>
  </sheetData>
  <mergeCells count="1">
    <mergeCell ref="A12:C12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2017-06-02T16:58:59Z</cp:lastPrinted>
  <dcterms:created xsi:type="dcterms:W3CDTF">2016-05-25T03:20:39Z</dcterms:created>
  <dcterms:modified xsi:type="dcterms:W3CDTF">2017-08-23T14:51:09Z</dcterms:modified>
</cp:coreProperties>
</file>