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Finupr4\budget\ОТДЕЛ ГОРОДСКОГО БЮДЖЕТА\Отчет об исполнении бюджета за 2018 год\ПРИЛ. 1\"/>
    </mc:Choice>
  </mc:AlternateContent>
  <bookViews>
    <workbookView xWindow="0" yWindow="0" windowWidth="28800" windowHeight="1230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1" i="1" l="1"/>
  <c r="D12" i="1"/>
  <c r="C20" i="1" l="1"/>
  <c r="C24" i="1"/>
  <c r="D10" i="1" l="1"/>
  <c r="D8" i="1" l="1"/>
  <c r="C19" i="1" l="1"/>
  <c r="C12" i="1"/>
  <c r="C10" i="1" l="1"/>
  <c r="C18" i="1"/>
  <c r="C22" i="1"/>
  <c r="C11" i="1"/>
  <c r="C23" i="1"/>
  <c r="C9" i="1"/>
  <c r="C17" i="1"/>
  <c r="C21" i="1"/>
  <c r="C8" i="1" l="1"/>
</calcChain>
</file>

<file path=xl/sharedStrings.xml><?xml version="1.0" encoding="utf-8"?>
<sst xmlns="http://schemas.openxmlformats.org/spreadsheetml/2006/main" count="39" uniqueCount="39">
  <si>
    <t>Код</t>
  </si>
  <si>
    <t>тыс. руб.</t>
  </si>
  <si>
    <t>Наименование</t>
  </si>
  <si>
    <t xml:space="preserve">Сумма </t>
  </si>
  <si>
    <t>в процентах к общей сумме доходов без учета безвозмездных поступлений</t>
  </si>
  <si>
    <t>000 01 00 00 00 00 0000 000</t>
  </si>
  <si>
    <t>Источники  внутреннего финансирования дефицитов бюджетов</t>
  </si>
  <si>
    <t xml:space="preserve">000 01 02 00 00 00 0000 000  </t>
  </si>
  <si>
    <t xml:space="preserve">Кредиты  кредитных  организаций   в   валюте Российской Федерации                        </t>
  </si>
  <si>
    <t xml:space="preserve">000 01 02 00 00 00 0000 700  </t>
  </si>
  <si>
    <t xml:space="preserve">Получение кредитов от кредитных  организаций в валюте Российской Федерации               </t>
  </si>
  <si>
    <t>710 01 02 00 00 13 0000 710</t>
  </si>
  <si>
    <t xml:space="preserve">Получение кредитов от кредитных организаций  бюджетами поселений  в валюте Российской Федерации </t>
  </si>
  <si>
    <t xml:space="preserve">000 01 02 00 00 00 0000 800  </t>
  </si>
  <si>
    <t>Погашение     кредитов,      предоставленных кредитными организациями в валюте Российской Федерации</t>
  </si>
  <si>
    <t>710 01 02 00 00 13 0000 810</t>
  </si>
  <si>
    <t xml:space="preserve">Погашение бюджетами  поселений кредитов, предоставленных  кредитными организациями в валюте Российской Федерации </t>
  </si>
  <si>
    <t xml:space="preserve">000 01 05 00 00 00 0000 000  </t>
  </si>
  <si>
    <t xml:space="preserve">Изменение  остатков  средств  на   счетах по учету средств бюджета                       </t>
  </si>
  <si>
    <t xml:space="preserve">000 01 05 00 00 00 0000 500  </t>
  </si>
  <si>
    <t xml:space="preserve">Увеличение остатков средств бюджетов        </t>
  </si>
  <si>
    <t xml:space="preserve">000 01 05 02 00 00 0000 500  </t>
  </si>
  <si>
    <t xml:space="preserve">Увеличение прочих остатков средств бюджетов </t>
  </si>
  <si>
    <t xml:space="preserve">000 01 05 02 01 00 0000 510  </t>
  </si>
  <si>
    <t>Увеличение прочих остатков денежных  средств бюджетов</t>
  </si>
  <si>
    <t>710 01 05 02 01 13 0000 510</t>
  </si>
  <si>
    <t>Увеличение прочих остатков денежных средств бюджетов поселений</t>
  </si>
  <si>
    <t xml:space="preserve">000 01 05 00 00 00 0000 600  </t>
  </si>
  <si>
    <t xml:space="preserve">Уменьшение остатков средств бюджетов        </t>
  </si>
  <si>
    <t xml:space="preserve">000 01 05 02 00 00 0000 600  </t>
  </si>
  <si>
    <t xml:space="preserve">Уменьшение прочих остатков средств бюджетов </t>
  </si>
  <si>
    <t xml:space="preserve">000 01 05 02 01 00 0000 610  </t>
  </si>
  <si>
    <t>Уменьшение прочих остатков денежных  средств бюджетов</t>
  </si>
  <si>
    <t>710 01 05 02 01 13 0000 610</t>
  </si>
  <si>
    <t>Уменьшение прочих остатков денежных средств бюджетов поселений</t>
  </si>
  <si>
    <t>Исполнено на 01.01.2019</t>
  </si>
  <si>
    <r>
      <t xml:space="preserve">Приложение № 4
к решению Совета депутатов города Пушкино
от  "    "            2019г.  № </t>
    </r>
    <r>
      <rPr>
        <sz val="8"/>
        <color theme="0"/>
        <rFont val="Arial"/>
        <family val="2"/>
        <charset val="204"/>
      </rPr>
      <t xml:space="preserve"> ииииииии </t>
    </r>
    <r>
      <rPr>
        <sz val="8"/>
        <rFont val="Arial"/>
        <family val="2"/>
        <charset val="204"/>
      </rPr>
      <t xml:space="preserve">       
"Об исполнении бюджета города Пушкино за 2018 год"
</t>
    </r>
  </si>
  <si>
    <t>Источники  внутреннего финансирования дефицита бюджета  города Пушкино за 2018 год</t>
  </si>
  <si>
    <t> ПРОФИЦИТ БЮДЖЕТА (со знаком "минус") ДЕФИЦИТ БЮДЖЕТА (со знаком "плюс") 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</si>
</sst>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"/>
    <numFmt numFmtId="165" formatCode="&quot;&quot;#000"/>
    <numFmt numFmtId="166" formatCode="&quot;&quot;###,##0.00"/>
  </numFmts>
  <fonts count="15" x14ac:knownFonts="1">
    <font>
      <sz val="11"/>
      <color theme="1"/>
      <name val="Calibri"/>
      <family val="2"/>
      <charset val="204"/>
      <scheme val="minor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8"/>
      <color indexed="8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name val="Arial"/>
      <family val="2"/>
      <charset val="204"/>
    </font>
    <font>
      <b/>
      <sz val="14"/>
      <name val="Arial"/>
      <family val="2"/>
      <charset val="204"/>
    </font>
    <font>
      <sz val="9"/>
      <name val="Arial"/>
      <family val="2"/>
      <charset val="204"/>
    </font>
    <font>
      <b/>
      <sz val="12"/>
      <name val="Arial"/>
      <family val="2"/>
      <charset val="204"/>
    </font>
    <font>
      <b/>
      <sz val="9"/>
      <name val="Arial"/>
      <family val="2"/>
      <charset val="204"/>
    </font>
    <font>
      <b/>
      <sz val="8"/>
      <name val="Arial"/>
      <family val="2"/>
      <charset val="204"/>
    </font>
    <font>
      <i/>
      <sz val="8"/>
      <name val="Arial"/>
      <family val="2"/>
      <charset val="204"/>
    </font>
    <font>
      <b/>
      <i/>
      <sz val="8"/>
      <name val="Arial"/>
      <family val="2"/>
      <charset val="204"/>
    </font>
    <font>
      <sz val="8"/>
      <name val="Arial"/>
      <family val="2"/>
      <charset val="204"/>
    </font>
    <font>
      <sz val="8"/>
      <color theme="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medium">
        <color indexed="64"/>
      </bottom>
      <diagonal/>
    </border>
  </borders>
  <cellStyleXfs count="2">
    <xf numFmtId="0" fontId="0" fillId="0" borderId="0"/>
    <xf numFmtId="0" fontId="4" fillId="0" borderId="0"/>
  </cellStyleXfs>
  <cellXfs count="53">
    <xf numFmtId="0" fontId="0" fillId="0" borderId="0" xfId="0"/>
    <xf numFmtId="0" fontId="3" fillId="0" borderId="0" xfId="0" applyFont="1" applyBorder="1" applyAlignment="1">
      <alignment horizontal="left" vertical="top" wrapText="1"/>
    </xf>
    <xf numFmtId="165" fontId="3" fillId="0" borderId="0" xfId="0" applyNumberFormat="1" applyFont="1" applyBorder="1" applyAlignment="1">
      <alignment horizontal="center" wrapText="1"/>
    </xf>
    <xf numFmtId="0" fontId="3" fillId="0" borderId="0" xfId="0" applyFont="1" applyBorder="1" applyAlignment="1">
      <alignment horizontal="center" wrapText="1"/>
    </xf>
    <xf numFmtId="166" fontId="3" fillId="0" borderId="0" xfId="0" applyNumberFormat="1" applyFont="1" applyBorder="1" applyAlignment="1">
      <alignment horizontal="right" wrapText="1"/>
    </xf>
    <xf numFmtId="164" fontId="5" fillId="0" borderId="0" xfId="0" applyNumberFormat="1" applyFont="1" applyBorder="1" applyAlignment="1">
      <alignment horizontal="center" vertical="center" wrapText="1"/>
    </xf>
    <xf numFmtId="0" fontId="6" fillId="0" borderId="0" xfId="0" applyFont="1" applyBorder="1" applyAlignment="1">
      <alignment horizontal="justify" vertical="center" wrapText="1"/>
    </xf>
    <xf numFmtId="164" fontId="8" fillId="0" borderId="5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164" fontId="8" fillId="0" borderId="13" xfId="0" applyNumberFormat="1" applyFont="1" applyBorder="1" applyAlignment="1">
      <alignment horizontal="center" vertical="center" wrapText="1"/>
    </xf>
    <xf numFmtId="0" fontId="7" fillId="0" borderId="0" xfId="1" applyFont="1" applyFill="1" applyAlignment="1">
      <alignment vertical="center" wrapText="1"/>
    </xf>
    <xf numFmtId="164" fontId="8" fillId="0" borderId="0" xfId="0" applyNumberFormat="1" applyFont="1" applyFill="1" applyBorder="1" applyAlignment="1">
      <alignment horizontal="center" vertical="center" wrapText="1"/>
    </xf>
    <xf numFmtId="0" fontId="0" fillId="0" borderId="0" xfId="0" applyBorder="1"/>
    <xf numFmtId="10" fontId="0" fillId="0" borderId="0" xfId="0" applyNumberFormat="1" applyBorder="1"/>
    <xf numFmtId="0" fontId="0" fillId="0" borderId="11" xfId="0" applyBorder="1"/>
    <xf numFmtId="164" fontId="9" fillId="0" borderId="1" xfId="0" applyNumberFormat="1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164" fontId="9" fillId="0" borderId="11" xfId="0" applyNumberFormat="1" applyFont="1" applyBorder="1" applyAlignment="1">
      <alignment horizontal="center" vertical="center" wrapText="1"/>
    </xf>
    <xf numFmtId="164" fontId="9" fillId="0" borderId="14" xfId="0" applyNumberFormat="1" applyFont="1" applyBorder="1" applyAlignment="1">
      <alignment horizontal="center" vertical="center" wrapText="1"/>
    </xf>
    <xf numFmtId="164" fontId="10" fillId="0" borderId="8" xfId="0" applyNumberFormat="1" applyFont="1" applyBorder="1" applyAlignment="1">
      <alignment horizontal="center" vertical="center" wrapText="1"/>
    </xf>
    <xf numFmtId="164" fontId="10" fillId="0" borderId="3" xfId="0" applyNumberFormat="1" applyFont="1" applyBorder="1" applyAlignment="1">
      <alignment horizontal="justify" vertical="center" wrapText="1"/>
    </xf>
    <xf numFmtId="4" fontId="10" fillId="0" borderId="9" xfId="0" applyNumberFormat="1" applyFont="1" applyBorder="1" applyAlignment="1">
      <alignment horizontal="center" vertical="center" wrapText="1"/>
    </xf>
    <xf numFmtId="4" fontId="10" fillId="0" borderId="15" xfId="0" applyNumberFormat="1" applyFont="1" applyBorder="1" applyAlignment="1">
      <alignment horizontal="center" vertical="center" wrapText="1"/>
    </xf>
    <xf numFmtId="164" fontId="10" fillId="0" borderId="2" xfId="0" applyNumberFormat="1" applyFont="1" applyBorder="1" applyAlignment="1">
      <alignment horizontal="center" vertical="center" wrapText="1"/>
    </xf>
    <xf numFmtId="164" fontId="11" fillId="0" borderId="4" xfId="0" applyNumberFormat="1" applyFont="1" applyBorder="1" applyAlignment="1">
      <alignment horizontal="justify" vertical="center" wrapText="1"/>
    </xf>
    <xf numFmtId="4" fontId="10" fillId="0" borderId="10" xfId="0" applyNumberFormat="1" applyFont="1" applyBorder="1" applyAlignment="1">
      <alignment horizontal="center" vertical="center" wrapText="1"/>
    </xf>
    <xf numFmtId="4" fontId="10" fillId="0" borderId="16" xfId="0" applyNumberFormat="1" applyFont="1" applyBorder="1" applyAlignment="1">
      <alignment horizontal="center" vertical="center" wrapText="1"/>
    </xf>
    <xf numFmtId="164" fontId="12" fillId="0" borderId="2" xfId="0" applyNumberFormat="1" applyFont="1" applyBorder="1" applyAlignment="1">
      <alignment horizontal="center" vertical="center" wrapText="1"/>
    </xf>
    <xf numFmtId="164" fontId="10" fillId="0" borderId="4" xfId="0" applyNumberFormat="1" applyFont="1" applyBorder="1" applyAlignment="1">
      <alignment horizontal="justify" vertical="center" wrapText="1"/>
    </xf>
    <xf numFmtId="4" fontId="10" fillId="0" borderId="17" xfId="0" applyNumberFormat="1" applyFont="1" applyBorder="1" applyAlignment="1">
      <alignment horizontal="center" vertical="center" wrapText="1"/>
    </xf>
    <xf numFmtId="164" fontId="12" fillId="0" borderId="2" xfId="0" applyNumberFormat="1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left" vertical="center" wrapText="1"/>
    </xf>
    <xf numFmtId="4" fontId="10" fillId="0" borderId="10" xfId="0" applyNumberFormat="1" applyFont="1" applyFill="1" applyBorder="1" applyAlignment="1">
      <alignment horizontal="center" vertical="center" wrapText="1"/>
    </xf>
    <xf numFmtId="164" fontId="11" fillId="0" borderId="2" xfId="0" applyNumberFormat="1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left" vertical="center" wrapText="1"/>
    </xf>
    <xf numFmtId="4" fontId="11" fillId="0" borderId="10" xfId="0" applyNumberFormat="1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left" vertical="center" wrapText="1"/>
    </xf>
    <xf numFmtId="4" fontId="13" fillId="0" borderId="10" xfId="0" applyNumberFormat="1" applyFont="1" applyFill="1" applyBorder="1" applyAlignment="1">
      <alignment horizontal="center" vertical="center" wrapText="1"/>
    </xf>
    <xf numFmtId="164" fontId="10" fillId="0" borderId="2" xfId="0" applyNumberFormat="1" applyFont="1" applyFill="1" applyBorder="1" applyAlignment="1">
      <alignment horizontal="center" vertical="center" wrapText="1"/>
    </xf>
    <xf numFmtId="164" fontId="10" fillId="0" borderId="4" xfId="0" applyNumberFormat="1" applyFont="1" applyFill="1" applyBorder="1" applyAlignment="1">
      <alignment horizontal="justify" vertical="center" wrapText="1"/>
    </xf>
    <xf numFmtId="164" fontId="12" fillId="0" borderId="4" xfId="0" applyNumberFormat="1" applyFont="1" applyFill="1" applyBorder="1" applyAlignment="1">
      <alignment horizontal="justify" vertical="center" wrapText="1"/>
    </xf>
    <xf numFmtId="4" fontId="12" fillId="0" borderId="10" xfId="0" applyNumberFormat="1" applyFont="1" applyFill="1" applyBorder="1" applyAlignment="1">
      <alignment horizontal="center" vertical="center" wrapText="1"/>
    </xf>
    <xf numFmtId="164" fontId="11" fillId="0" borderId="4" xfId="0" applyNumberFormat="1" applyFont="1" applyFill="1" applyBorder="1" applyAlignment="1">
      <alignment horizontal="justify" vertical="center" wrapText="1"/>
    </xf>
    <xf numFmtId="164" fontId="13" fillId="0" borderId="2" xfId="0" applyNumberFormat="1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left" vertical="center" wrapText="1"/>
    </xf>
    <xf numFmtId="164" fontId="13" fillId="0" borderId="5" xfId="0" applyNumberFormat="1" applyFont="1" applyFill="1" applyBorder="1" applyAlignment="1">
      <alignment horizontal="center" vertical="center" wrapText="1"/>
    </xf>
    <xf numFmtId="0" fontId="13" fillId="0" borderId="6" xfId="0" applyFont="1" applyFill="1" applyBorder="1" applyAlignment="1">
      <alignment horizontal="left" vertical="center" wrapText="1"/>
    </xf>
    <xf numFmtId="4" fontId="13" fillId="0" borderId="7" xfId="0" applyNumberFormat="1" applyFont="1" applyFill="1" applyBorder="1" applyAlignment="1">
      <alignment horizontal="center" vertical="center" wrapText="1"/>
    </xf>
    <xf numFmtId="166" fontId="3" fillId="0" borderId="18" xfId="0" applyNumberFormat="1" applyFont="1" applyBorder="1" applyAlignment="1">
      <alignment horizontal="center" vertical="center" wrapText="1"/>
    </xf>
    <xf numFmtId="166" fontId="3" fillId="0" borderId="19" xfId="0" applyNumberFormat="1" applyFont="1" applyBorder="1" applyAlignment="1">
      <alignment horizontal="center" vertical="center" wrapText="1"/>
    </xf>
    <xf numFmtId="0" fontId="13" fillId="0" borderId="0" xfId="0" applyFont="1" applyBorder="1" applyAlignment="1">
      <alignment horizontal="right" vertical="center" wrapText="1"/>
    </xf>
    <xf numFmtId="0" fontId="1" fillId="0" borderId="0" xfId="0" applyFont="1" applyBorder="1" applyAlignment="1">
      <alignment horizontal="center" vertical="center" wrapText="1"/>
    </xf>
    <xf numFmtId="0" fontId="13" fillId="0" borderId="0" xfId="1" applyFont="1" applyFill="1" applyAlignment="1">
      <alignment horizontal="right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0"/>
  <sheetViews>
    <sheetView tabSelected="1" topLeftCell="A4" workbookViewId="0">
      <selection activeCell="E6" sqref="E6"/>
    </sheetView>
  </sheetViews>
  <sheetFormatPr defaultRowHeight="15" x14ac:dyDescent="0.25"/>
  <cols>
    <col min="1" max="1" width="26.140625" customWidth="1"/>
    <col min="2" max="2" width="43.5703125" customWidth="1"/>
    <col min="3" max="3" width="13.28515625" customWidth="1"/>
    <col min="4" max="4" width="13" customWidth="1"/>
    <col min="5" max="5" width="15.140625" customWidth="1"/>
    <col min="6" max="6" width="13.5703125" customWidth="1"/>
  </cols>
  <sheetData>
    <row r="1" spans="1:6" ht="15" customHeight="1" x14ac:dyDescent="0.25">
      <c r="B1" s="52" t="s">
        <v>36</v>
      </c>
      <c r="C1" s="52"/>
      <c r="D1" s="52"/>
      <c r="E1" s="10"/>
      <c r="F1" s="10"/>
    </row>
    <row r="2" spans="1:6" x14ac:dyDescent="0.25">
      <c r="B2" s="52"/>
      <c r="C2" s="52"/>
      <c r="D2" s="52"/>
      <c r="E2" s="10"/>
      <c r="F2" s="10"/>
    </row>
    <row r="3" spans="1:6" ht="33" customHeight="1" x14ac:dyDescent="0.25">
      <c r="B3" s="52"/>
      <c r="C3" s="52"/>
      <c r="D3" s="52"/>
      <c r="E3" s="10"/>
      <c r="F3" s="10"/>
    </row>
    <row r="4" spans="1:6" x14ac:dyDescent="0.25">
      <c r="A4" s="51" t="s">
        <v>37</v>
      </c>
      <c r="B4" s="51"/>
      <c r="C4" s="51"/>
      <c r="D4" s="51"/>
    </row>
    <row r="5" spans="1:6" ht="18.75" thickBot="1" x14ac:dyDescent="0.3">
      <c r="A5" s="5"/>
      <c r="B5" s="6"/>
      <c r="D5" s="50" t="s">
        <v>1</v>
      </c>
    </row>
    <row r="6" spans="1:6" ht="24.75" thickBot="1" x14ac:dyDescent="0.3">
      <c r="A6" s="15" t="s">
        <v>0</v>
      </c>
      <c r="B6" s="16" t="s">
        <v>2</v>
      </c>
      <c r="C6" s="17" t="s">
        <v>3</v>
      </c>
      <c r="D6" s="18" t="s">
        <v>35</v>
      </c>
      <c r="E6" s="11"/>
    </row>
    <row r="7" spans="1:6" ht="15" customHeight="1" thickBot="1" x14ac:dyDescent="0.3">
      <c r="A7" s="7"/>
      <c r="B7" s="8"/>
      <c r="C7" s="9"/>
      <c r="D7" s="14"/>
      <c r="E7" s="12"/>
    </row>
    <row r="8" spans="1:6" ht="22.5" x14ac:dyDescent="0.25">
      <c r="A8" s="19"/>
      <c r="B8" s="20" t="s">
        <v>38</v>
      </c>
      <c r="C8" s="21">
        <f>C10</f>
        <v>156456.79999999999</v>
      </c>
      <c r="D8" s="22">
        <f>D10</f>
        <v>-34500.269999999997</v>
      </c>
      <c r="E8" s="13"/>
    </row>
    <row r="9" spans="1:6" ht="22.5" x14ac:dyDescent="0.25">
      <c r="A9" s="23"/>
      <c r="B9" s="24" t="s">
        <v>4</v>
      </c>
      <c r="C9" s="25">
        <f>C10*100/690837.51</f>
        <v>22.647409518918565</v>
      </c>
      <c r="D9" s="26"/>
      <c r="E9" s="13"/>
    </row>
    <row r="10" spans="1:6" ht="22.5" x14ac:dyDescent="0.25">
      <c r="A10" s="27" t="s">
        <v>5</v>
      </c>
      <c r="B10" s="28" t="s">
        <v>6</v>
      </c>
      <c r="C10" s="25">
        <f>C12+C16+C14</f>
        <v>156456.79999999999</v>
      </c>
      <c r="D10" s="29">
        <f>D12+D14+D16</f>
        <v>-34500.269999999997</v>
      </c>
      <c r="E10" s="13"/>
    </row>
    <row r="11" spans="1:6" ht="22.5" x14ac:dyDescent="0.25">
      <c r="A11" s="30" t="s">
        <v>7</v>
      </c>
      <c r="B11" s="31" t="s">
        <v>8</v>
      </c>
      <c r="C11" s="32">
        <f>C12+C14</f>
        <v>-32069.5</v>
      </c>
      <c r="D11" s="32">
        <f>D12+D14</f>
        <v>-32069.5</v>
      </c>
      <c r="E11" s="13"/>
      <c r="F11" s="4"/>
    </row>
    <row r="12" spans="1:6" ht="22.5" x14ac:dyDescent="0.25">
      <c r="A12" s="33" t="s">
        <v>9</v>
      </c>
      <c r="B12" s="34" t="s">
        <v>10</v>
      </c>
      <c r="C12" s="35">
        <f>C13</f>
        <v>94023.5</v>
      </c>
      <c r="D12" s="35">
        <f>D13</f>
        <v>94023.5</v>
      </c>
      <c r="E12" s="13"/>
      <c r="F12" s="4"/>
    </row>
    <row r="13" spans="1:6" ht="33.75" x14ac:dyDescent="0.25">
      <c r="A13" s="33" t="s">
        <v>11</v>
      </c>
      <c r="B13" s="36" t="s">
        <v>12</v>
      </c>
      <c r="C13" s="37">
        <v>94023.5</v>
      </c>
      <c r="D13" s="37">
        <v>94023.5</v>
      </c>
      <c r="E13" s="13"/>
      <c r="F13" s="4"/>
    </row>
    <row r="14" spans="1:6" ht="33.75" x14ac:dyDescent="0.25">
      <c r="A14" s="33" t="s">
        <v>13</v>
      </c>
      <c r="B14" s="34" t="s">
        <v>14</v>
      </c>
      <c r="C14" s="35">
        <v>-126093</v>
      </c>
      <c r="D14" s="48">
        <v>-126093</v>
      </c>
      <c r="E14" s="13"/>
      <c r="F14" s="4"/>
    </row>
    <row r="15" spans="1:6" ht="33.75" x14ac:dyDescent="0.25">
      <c r="A15" s="33" t="s">
        <v>15</v>
      </c>
      <c r="B15" s="36" t="s">
        <v>16</v>
      </c>
      <c r="C15" s="37">
        <v>-126093</v>
      </c>
      <c r="D15" s="48">
        <v>-126093</v>
      </c>
      <c r="E15" s="13"/>
      <c r="F15" s="4"/>
    </row>
    <row r="16" spans="1:6" ht="22.5" x14ac:dyDescent="0.25">
      <c r="A16" s="38" t="s">
        <v>17</v>
      </c>
      <c r="B16" s="39" t="s">
        <v>18</v>
      </c>
      <c r="C16" s="32">
        <v>188526.3</v>
      </c>
      <c r="D16" s="29">
        <v>-2430.77</v>
      </c>
      <c r="E16" s="13"/>
      <c r="F16" s="4"/>
    </row>
    <row r="17" spans="1:6" x14ac:dyDescent="0.25">
      <c r="A17" s="30" t="s">
        <v>19</v>
      </c>
      <c r="B17" s="40" t="s">
        <v>20</v>
      </c>
      <c r="C17" s="41">
        <f>C20</f>
        <v>-1148073.77</v>
      </c>
      <c r="D17" s="41">
        <v>-1016805.25</v>
      </c>
      <c r="E17" s="13"/>
      <c r="F17" s="4"/>
    </row>
    <row r="18" spans="1:6" x14ac:dyDescent="0.25">
      <c r="A18" s="33" t="s">
        <v>21</v>
      </c>
      <c r="B18" s="42" t="s">
        <v>22</v>
      </c>
      <c r="C18" s="35">
        <f>C20</f>
        <v>-1148073.77</v>
      </c>
      <c r="D18" s="48">
        <v>-1016805.25</v>
      </c>
      <c r="E18" s="13"/>
      <c r="F18" s="4"/>
    </row>
    <row r="19" spans="1:6" ht="22.5" x14ac:dyDescent="0.25">
      <c r="A19" s="33" t="s">
        <v>23</v>
      </c>
      <c r="B19" s="42" t="s">
        <v>24</v>
      </c>
      <c r="C19" s="35">
        <f>C20</f>
        <v>-1148073.77</v>
      </c>
      <c r="D19" s="48">
        <v>-1016805.25</v>
      </c>
      <c r="E19" s="13"/>
      <c r="F19" s="4"/>
    </row>
    <row r="20" spans="1:6" ht="22.5" x14ac:dyDescent="0.25">
      <c r="A20" s="43" t="s">
        <v>25</v>
      </c>
      <c r="B20" s="36" t="s">
        <v>26</v>
      </c>
      <c r="C20" s="37">
        <f>-1054050.27-C13</f>
        <v>-1148073.77</v>
      </c>
      <c r="D20" s="48">
        <v>-1016805.25</v>
      </c>
      <c r="E20" s="13"/>
      <c r="F20" s="4"/>
    </row>
    <row r="21" spans="1:6" x14ac:dyDescent="0.25">
      <c r="A21" s="30" t="s">
        <v>27</v>
      </c>
      <c r="B21" s="44" t="s">
        <v>28</v>
      </c>
      <c r="C21" s="41">
        <f>C24</f>
        <v>1337822.1399999999</v>
      </c>
      <c r="D21" s="41">
        <v>1014374.48</v>
      </c>
      <c r="E21" s="13"/>
      <c r="F21" s="4"/>
    </row>
    <row r="22" spans="1:6" ht="15.75" thickBot="1" x14ac:dyDescent="0.3">
      <c r="A22" s="33" t="s">
        <v>29</v>
      </c>
      <c r="B22" s="34" t="s">
        <v>30</v>
      </c>
      <c r="C22" s="35">
        <f>C24</f>
        <v>1337822.1399999999</v>
      </c>
      <c r="D22" s="49">
        <v>1014374.48</v>
      </c>
      <c r="E22" s="13"/>
      <c r="F22" s="4"/>
    </row>
    <row r="23" spans="1:6" ht="23.25" thickBot="1" x14ac:dyDescent="0.3">
      <c r="A23" s="33" t="s">
        <v>31</v>
      </c>
      <c r="B23" s="34" t="s">
        <v>32</v>
      </c>
      <c r="C23" s="35">
        <f>C24</f>
        <v>1337822.1399999999</v>
      </c>
      <c r="D23" s="49">
        <v>1014374.48</v>
      </c>
      <c r="E23" s="13"/>
      <c r="F23" s="4"/>
    </row>
    <row r="24" spans="1:6" ht="23.25" thickBot="1" x14ac:dyDescent="0.3">
      <c r="A24" s="45" t="s">
        <v>33</v>
      </c>
      <c r="B24" s="46" t="s">
        <v>34</v>
      </c>
      <c r="C24" s="47">
        <f>1211729.14-C14</f>
        <v>1337822.1399999999</v>
      </c>
      <c r="D24" s="49">
        <v>1014374.48</v>
      </c>
      <c r="E24" s="13"/>
      <c r="F24" s="4"/>
    </row>
    <row r="25" spans="1:6" x14ac:dyDescent="0.25">
      <c r="D25" s="4"/>
      <c r="E25" s="4"/>
      <c r="F25" s="4"/>
    </row>
    <row r="26" spans="1:6" x14ac:dyDescent="0.25">
      <c r="A26" s="1"/>
      <c r="B26" s="2"/>
      <c r="C26" s="3"/>
      <c r="D26" s="4"/>
      <c r="E26" s="4"/>
      <c r="F26" s="4"/>
    </row>
    <row r="27" spans="1:6" x14ac:dyDescent="0.25">
      <c r="A27" s="1"/>
      <c r="B27" s="2"/>
      <c r="C27" s="3"/>
      <c r="D27" s="4"/>
      <c r="E27" s="4"/>
      <c r="F27" s="4"/>
    </row>
    <row r="28" spans="1:6" x14ac:dyDescent="0.25">
      <c r="A28" s="1"/>
      <c r="B28" s="2"/>
      <c r="C28" s="3"/>
      <c r="D28" s="4"/>
      <c r="E28" s="4"/>
      <c r="F28" s="4"/>
    </row>
    <row r="29" spans="1:6" x14ac:dyDescent="0.25">
      <c r="A29" s="1"/>
      <c r="B29" s="2"/>
      <c r="C29" s="3"/>
      <c r="D29" s="4"/>
      <c r="E29" s="4"/>
      <c r="F29" s="4"/>
    </row>
    <row r="30" spans="1:6" x14ac:dyDescent="0.25">
      <c r="A30" s="1"/>
      <c r="B30" s="2"/>
      <c r="C30" s="3"/>
      <c r="D30" s="4"/>
      <c r="E30" s="4"/>
      <c r="F30" s="4"/>
    </row>
  </sheetData>
  <mergeCells count="2">
    <mergeCell ref="A4:D4"/>
    <mergeCell ref="B1:D3"/>
  </mergeCells>
  <pageMargins left="0.7" right="0.7" top="0.75" bottom="0.75" header="0.3" footer="0.3"/>
  <pageSetup paperSize="9" scale="9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diakov.net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Землякова</dc:creator>
  <cp:lastModifiedBy>RePack by Diakov</cp:lastModifiedBy>
  <cp:lastPrinted>2018-04-18T12:34:45Z</cp:lastPrinted>
  <dcterms:created xsi:type="dcterms:W3CDTF">2018-03-07T13:46:06Z</dcterms:created>
  <dcterms:modified xsi:type="dcterms:W3CDTF">2019-03-15T09:25:12Z</dcterms:modified>
</cp:coreProperties>
</file>