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Лист1!$Q$12:$Y$269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/>
  <c r="I9"/>
  <c r="I19"/>
  <c r="H43"/>
  <c r="H42"/>
  <c r="H41"/>
  <c r="H40"/>
  <c r="H39"/>
  <c r="H38"/>
  <c r="H37"/>
  <c r="H36"/>
  <c r="H35"/>
  <c r="H34"/>
  <c r="H33"/>
  <c r="H32"/>
  <c r="H31"/>
  <c r="H29"/>
  <c r="H28"/>
  <c r="H27"/>
  <c r="H26"/>
  <c r="H24"/>
  <c r="H23"/>
  <c r="H22"/>
  <c r="H21"/>
  <c r="H20"/>
  <c r="H16"/>
  <c r="H15"/>
  <c r="H12"/>
  <c r="H13"/>
  <c r="H44"/>
  <c r="H14"/>
  <c r="H19"/>
  <c r="H18"/>
  <c r="H17"/>
  <c r="H30"/>
  <c r="D44"/>
  <c r="I24" l="1"/>
  <c r="E16" l="1"/>
  <c r="E29"/>
  <c r="E21" l="1"/>
  <c r="G16"/>
  <c r="I16" s="1"/>
  <c r="G21"/>
  <c r="G29"/>
  <c r="I29" s="1"/>
  <c r="I18"/>
  <c r="I23"/>
  <c r="I22"/>
  <c r="I30"/>
  <c r="G44" l="1"/>
  <c r="I21"/>
  <c r="E44"/>
  <c r="H10"/>
  <c r="H11"/>
  <c r="I44" l="1"/>
  <c r="F44" l="1"/>
  <c r="H9" l="1"/>
</calcChain>
</file>

<file path=xl/sharedStrings.xml><?xml version="1.0" encoding="utf-8"?>
<sst xmlns="http://schemas.openxmlformats.org/spreadsheetml/2006/main" count="85" uniqueCount="60">
  <si>
    <t>Наименование показателя</t>
  </si>
  <si>
    <t xml:space="preserve"> Раздел</t>
  </si>
  <si>
    <t xml:space="preserve">Подраздел   </t>
  </si>
  <si>
    <t>План</t>
  </si>
  <si>
    <t>% исполнения</t>
  </si>
  <si>
    <t>Расходы</t>
  </si>
  <si>
    <t>в том числе  за счет субсидии, предоставляемых бюджетами других уровней</t>
  </si>
  <si>
    <t>ОБЩЕГОСУДАРСТВЕННЫЕ ВОПРОСЫ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</si>
  <si>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</si>
  <si>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</si>
  <si>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</si>
  <si>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</si>
  <si>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</si>
  <si>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</si>
  <si>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</si>
  <si>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</si>
  <si>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</si>
  <si>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</si>
  <si>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</si>
  <si>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</si>
  <si>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</si>
  <si>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</si>
  <si>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</si>
  <si>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КУЛЬТУРА, КИНЕМАТОГРАФИЯ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</si>
  <si>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</si>
  <si>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</si>
  <si>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</si>
  <si>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</si>
  <si>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</si>
  <si>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</si>
  <si>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</si>
  <si>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</si>
  <si>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</si>
  <si>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</si>
  <si>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</si>
  <si>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</si>
  <si>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</si>
  <si>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</si>
  <si>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</si>
  <si>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Связь и информатика</t>
  </si>
  <si>
    <t>01</t>
  </si>
  <si>
    <t>07</t>
  </si>
  <si>
    <t>11</t>
  </si>
  <si>
    <t>13</t>
  </si>
  <si>
    <t>03</t>
  </si>
  <si>
    <t>09</t>
  </si>
  <si>
    <t>14</t>
  </si>
  <si>
    <t>04</t>
  </si>
  <si>
    <t>08</t>
  </si>
  <si>
    <t>12</t>
  </si>
  <si>
    <t>05</t>
  </si>
  <si>
    <t>02</t>
  </si>
  <si>
    <t>10</t>
  </si>
  <si>
    <t xml:space="preserve">Культура </t>
  </si>
  <si>
    <t>Итого</t>
  </si>
  <si>
    <t>тыс. рублей</t>
  </si>
  <si>
    <t>Расходы бюджета города Пушкино  по  разделам и подразделам за 2018 год</t>
  </si>
  <si>
    <t>Прикладные научные исследования в области жилищно-коммунального хозяйства</t>
  </si>
  <si>
    <t>Факт на 01.01.2019</t>
  </si>
  <si>
    <r>
      <t xml:space="preserve"> Приложение №3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депутатов города Пушкино 
от "     "        2019 г.  №</t>
    </r>
    <r>
      <rPr>
        <sz val="8"/>
        <color theme="0"/>
        <rFont val="Arial"/>
        <family val="2"/>
        <charset val="204"/>
      </rPr>
      <t>прорпопрлов</t>
    </r>
    <r>
      <rPr>
        <sz val="8"/>
        <color indexed="8"/>
        <rFont val="Arial"/>
        <family val="2"/>
        <charset val="204"/>
      </rPr>
      <t xml:space="preserve">
«Об исполнении бюджета города Пушкино за 2018 год»</t>
    </r>
  </si>
</sst>
</file>

<file path=xl/styles.xml><?xml version="1.0" encoding="utf-8"?>
<styleSheet xmlns="http://schemas.openxmlformats.org/spreadsheetml/2006/main">
  <numFmts count="3">
    <numFmt numFmtId="164" formatCode="#,##0.0,;[Red]\-#,##0.0,"/>
    <numFmt numFmtId="165" formatCode="0.0%"/>
    <numFmt numFmtId="166" formatCode="&quot;&quot;###,##0.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color theme="0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</font>
  </fonts>
  <fills count="9">
    <fill>
      <patternFill patternType="none"/>
    </fill>
    <fill>
      <patternFill patternType="gray125"/>
    </fill>
    <fill>
      <patternFill patternType="solid">
        <fgColor rgb="FFB2DFD7"/>
        <bgColor rgb="FFB2DFDB"/>
      </patternFill>
    </fill>
    <fill>
      <patternFill patternType="solid">
        <fgColor rgb="FFE0F2F1"/>
        <bgColor rgb="FFEDE7F6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FFCDD2"/>
        <bgColor rgb="FFFFEBEE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2" borderId="7" applyNumberFormat="0" applyFont="0" applyBorder="0" applyAlignment="0" applyProtection="0">
      <alignment horizontal="left" wrapText="1"/>
    </xf>
    <xf numFmtId="0" fontId="4" fillId="3" borderId="7" applyNumberFormat="0" applyFont="0" applyBorder="0" applyAlignment="0" applyProtection="0">
      <alignment horizontal="left" wrapText="1"/>
    </xf>
    <xf numFmtId="0" fontId="4" fillId="4" borderId="7" applyNumberFormat="0" applyFont="0" applyBorder="0" applyAlignment="0" applyProtection="0">
      <alignment horizontal="left" wrapText="1"/>
    </xf>
    <xf numFmtId="0" fontId="4" fillId="5" borderId="7" applyNumberFormat="0" applyFont="0" applyBorder="0" applyAlignment="0" applyProtection="0">
      <alignment horizontal="left" wrapText="1"/>
    </xf>
    <xf numFmtId="0" fontId="4" fillId="6" borderId="7" applyNumberFormat="0" applyFont="0" applyBorder="0" applyAlignment="0" applyProtection="0">
      <alignment horizontal="left" wrapText="1"/>
    </xf>
    <xf numFmtId="0" fontId="4" fillId="7" borderId="8" applyNumberFormat="0" applyFont="0" applyBorder="0" applyAlignment="0" applyProtection="0">
      <alignment horizontal="left" wrapText="1"/>
    </xf>
    <xf numFmtId="0" fontId="5" fillId="8" borderId="8" applyNumberFormat="0" applyFont="0" applyBorder="0" applyAlignment="0" applyProtection="0">
      <alignment horizontal="left" wrapText="1"/>
    </xf>
    <xf numFmtId="0" fontId="1" fillId="0" borderId="0"/>
    <xf numFmtId="0" fontId="1" fillId="0" borderId="0"/>
  </cellStyleXfs>
  <cellXfs count="70">
    <xf numFmtId="0" fontId="0" fillId="0" borderId="0" xfId="0"/>
    <xf numFmtId="49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49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right" vertical="center"/>
    </xf>
    <xf numFmtId="49" fontId="4" fillId="0" borderId="0" xfId="2" applyNumberFormat="1" applyFont="1" applyFill="1" applyBorder="1" applyAlignment="1">
      <alignment horizontal="left"/>
    </xf>
    <xf numFmtId="164" fontId="4" fillId="0" borderId="0" xfId="2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left"/>
    </xf>
    <xf numFmtId="164" fontId="4" fillId="0" borderId="0" xfId="3" applyNumberFormat="1" applyFont="1" applyFill="1" applyBorder="1" applyAlignment="1">
      <alignment horizontal="right" vertical="center"/>
    </xf>
    <xf numFmtId="49" fontId="4" fillId="0" borderId="0" xfId="4" applyNumberFormat="1" applyFont="1" applyFill="1" applyBorder="1" applyAlignment="1">
      <alignment horizontal="left"/>
    </xf>
    <xf numFmtId="164" fontId="4" fillId="0" borderId="0" xfId="4" applyNumberFormat="1" applyFont="1" applyFill="1" applyBorder="1" applyAlignment="1">
      <alignment horizontal="right" vertical="center"/>
    </xf>
    <xf numFmtId="49" fontId="4" fillId="0" borderId="0" xfId="5" applyNumberFormat="1" applyFont="1" applyFill="1" applyBorder="1" applyAlignment="1">
      <alignment horizontal="left"/>
    </xf>
    <xf numFmtId="164" fontId="4" fillId="0" borderId="0" xfId="5" applyNumberFormat="1" applyFont="1" applyFill="1" applyBorder="1" applyAlignment="1">
      <alignment horizontal="right" vertical="center"/>
    </xf>
    <xf numFmtId="49" fontId="4" fillId="0" borderId="0" xfId="6" applyNumberFormat="1" applyFont="1" applyFill="1" applyBorder="1" applyAlignment="1">
      <alignment horizontal="left"/>
    </xf>
    <xf numFmtId="164" fontId="4" fillId="0" borderId="0" xfId="6" applyNumberFormat="1" applyFont="1" applyFill="1" applyBorder="1" applyAlignment="1">
      <alignment horizontal="right" vertical="center"/>
    </xf>
    <xf numFmtId="49" fontId="4" fillId="0" borderId="0" xfId="7" applyNumberFormat="1" applyFont="1" applyFill="1" applyBorder="1" applyAlignment="1">
      <alignment horizontal="left"/>
    </xf>
    <xf numFmtId="164" fontId="4" fillId="0" borderId="0" xfId="7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wrapText="1"/>
    </xf>
    <xf numFmtId="49" fontId="4" fillId="0" borderId="0" xfId="1" applyNumberFormat="1" applyFont="1" applyFill="1" applyBorder="1" applyAlignment="1">
      <alignment wrapText="1"/>
    </xf>
    <xf numFmtId="49" fontId="4" fillId="0" borderId="0" xfId="2" applyNumberFormat="1" applyFont="1" applyFill="1" applyBorder="1" applyAlignment="1">
      <alignment wrapText="1"/>
    </xf>
    <xf numFmtId="49" fontId="4" fillId="0" borderId="0" xfId="3" applyNumberFormat="1" applyFont="1" applyFill="1" applyBorder="1" applyAlignment="1">
      <alignment wrapText="1"/>
    </xf>
    <xf numFmtId="49" fontId="4" fillId="0" borderId="0" xfId="4" applyNumberFormat="1" applyFont="1" applyFill="1" applyBorder="1" applyAlignment="1">
      <alignment wrapText="1"/>
    </xf>
    <xf numFmtId="49" fontId="5" fillId="0" borderId="0" xfId="5" applyNumberFormat="1" applyFont="1" applyFill="1" applyBorder="1" applyAlignment="1">
      <alignment wrapText="1"/>
    </xf>
    <xf numFmtId="49" fontId="4" fillId="0" borderId="0" xfId="6" applyNumberFormat="1" applyFont="1" applyFill="1" applyBorder="1" applyAlignment="1">
      <alignment wrapText="1"/>
    </xf>
    <xf numFmtId="49" fontId="4" fillId="0" borderId="0" xfId="7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49" fontId="6" fillId="0" borderId="0" xfId="0" applyNumberFormat="1" applyFont="1" applyFill="1" applyBorder="1" applyAlignment="1" applyProtection="1">
      <alignment vertical="center" wrapText="1"/>
      <protection locked="0" hidden="1"/>
    </xf>
    <xf numFmtId="0" fontId="5" fillId="0" borderId="0" xfId="8" applyFont="1" applyFill="1" applyBorder="1" applyAlignment="1">
      <alignment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0" xfId="2" applyNumberFormat="1" applyFont="1" applyFill="1" applyBorder="1" applyAlignment="1">
      <alignment wrapText="1"/>
    </xf>
    <xf numFmtId="49" fontId="3" fillId="0" borderId="0" xfId="2" applyNumberFormat="1" applyFont="1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wrapText="1"/>
    </xf>
    <xf numFmtId="164" fontId="3" fillId="0" borderId="0" xfId="1" applyNumberFormat="1" applyFont="1" applyFill="1" applyBorder="1" applyAlignment="1">
      <alignment horizontal="right" vertical="center"/>
    </xf>
    <xf numFmtId="1" fontId="0" fillId="0" borderId="0" xfId="0" applyNumberFormat="1"/>
    <xf numFmtId="49" fontId="0" fillId="0" borderId="0" xfId="0" applyNumberFormat="1"/>
    <xf numFmtId="4" fontId="9" fillId="0" borderId="9" xfId="0" applyNumberFormat="1" applyFont="1" applyBorder="1" applyAlignment="1">
      <alignment horizontal="center" vertical="center"/>
    </xf>
    <xf numFmtId="10" fontId="10" fillId="0" borderId="9" xfId="0" applyNumberFormat="1" applyFont="1" applyBorder="1" applyAlignment="1">
      <alignment horizontal="center" vertical="center"/>
    </xf>
    <xf numFmtId="10" fontId="9" fillId="0" borderId="9" xfId="0" applyNumberFormat="1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6" fillId="0" borderId="0" xfId="9" applyFont="1" applyFill="1" applyAlignment="1">
      <alignment vertical="top" wrapText="1"/>
    </xf>
    <xf numFmtId="49" fontId="7" fillId="0" borderId="9" xfId="0" applyNumberFormat="1" applyFont="1" applyFill="1" applyBorder="1" applyAlignment="1">
      <alignment horizontal="center" vertical="center"/>
    </xf>
    <xf numFmtId="49" fontId="3" fillId="0" borderId="9" xfId="2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/>
    </xf>
    <xf numFmtId="166" fontId="15" fillId="0" borderId="0" xfId="0" applyNumberFormat="1" applyFont="1" applyBorder="1" applyAlignment="1">
      <alignment horizontal="right" wrapText="1"/>
    </xf>
    <xf numFmtId="0" fontId="6" fillId="0" borderId="0" xfId="9" applyFont="1" applyFill="1" applyAlignment="1">
      <alignment horizontal="right" vertical="top" wrapText="1"/>
    </xf>
    <xf numFmtId="49" fontId="7" fillId="0" borderId="9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right"/>
    </xf>
    <xf numFmtId="49" fontId="3" fillId="0" borderId="11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/>
    </xf>
    <xf numFmtId="10" fontId="10" fillId="0" borderId="11" xfId="0" applyNumberFormat="1" applyFont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</cellXfs>
  <cellStyles count="10">
    <cellStyle name="2" xfId="2"/>
    <cellStyle name="3" xfId="1"/>
    <cellStyle name="4" xfId="6"/>
    <cellStyle name="5" xfId="5"/>
    <cellStyle name="6" xfId="7"/>
    <cellStyle name="7" xfId="3"/>
    <cellStyle name="8" xfId="4"/>
    <cellStyle name="Обычный" xfId="0" builtinId="0"/>
    <cellStyle name="Обычный 2" xfId="8"/>
    <cellStyle name="Обычный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70"/>
  <sheetViews>
    <sheetView tabSelected="1" zoomScaleNormal="100" workbookViewId="0">
      <selection activeCell="A7" sqref="A7:I8"/>
    </sheetView>
  </sheetViews>
  <sheetFormatPr defaultRowHeight="15"/>
  <cols>
    <col min="1" max="1" width="38.28515625" customWidth="1"/>
    <col min="2" max="2" width="4.85546875" customWidth="1"/>
    <col min="3" max="3" width="4.140625" customWidth="1"/>
    <col min="4" max="4" width="15.42578125" customWidth="1"/>
    <col min="5" max="5" width="13.5703125" customWidth="1"/>
    <col min="6" max="6" width="14.140625" customWidth="1"/>
    <col min="7" max="7" width="13.7109375" customWidth="1"/>
    <col min="8" max="8" width="11.85546875" customWidth="1"/>
    <col min="9" max="9" width="9" customWidth="1"/>
    <col min="17" max="17" width="23.7109375" customWidth="1"/>
    <col min="18" max="18" width="9.28515625" hidden="1" customWidth="1"/>
    <col min="19" max="19" width="6.5703125" customWidth="1"/>
    <col min="20" max="20" width="8.7109375" customWidth="1"/>
    <col min="21" max="21" width="12.5703125" customWidth="1"/>
    <col min="22" max="22" width="8" customWidth="1"/>
    <col min="23" max="23" width="11.85546875" customWidth="1"/>
    <col min="24" max="24" width="11.140625" customWidth="1"/>
    <col min="25" max="25" width="9.7109375" customWidth="1"/>
  </cols>
  <sheetData>
    <row r="1" spans="1:33" ht="15" customHeight="1">
      <c r="E1" s="52" t="s">
        <v>59</v>
      </c>
      <c r="F1" s="52"/>
      <c r="G1" s="52"/>
      <c r="H1" s="52"/>
      <c r="I1" s="52"/>
    </row>
    <row r="2" spans="1:33">
      <c r="D2" s="44"/>
      <c r="E2" s="52"/>
      <c r="F2" s="52"/>
      <c r="G2" s="52"/>
      <c r="H2" s="52"/>
      <c r="I2" s="52"/>
    </row>
    <row r="3" spans="1:33" s="43" customFormat="1" ht="31.5" customHeight="1">
      <c r="D3" s="44"/>
      <c r="E3" s="52"/>
      <c r="F3" s="52"/>
      <c r="G3" s="52"/>
      <c r="H3" s="52"/>
      <c r="I3" s="52"/>
    </row>
    <row r="4" spans="1:33">
      <c r="E4" s="52"/>
      <c r="F4" s="52"/>
      <c r="G4" s="52"/>
      <c r="H4" s="52"/>
      <c r="I4" s="52"/>
    </row>
    <row r="5" spans="1:33">
      <c r="A5" s="54" t="s">
        <v>56</v>
      </c>
      <c r="B5" s="54"/>
      <c r="C5" s="54"/>
      <c r="D5" s="54"/>
      <c r="E5" s="54"/>
      <c r="F5" s="54"/>
      <c r="G5" s="54"/>
      <c r="H5" s="54"/>
      <c r="I5" s="54"/>
    </row>
    <row r="6" spans="1:33" ht="15.75" thickBot="1">
      <c r="H6" s="61" t="s">
        <v>55</v>
      </c>
      <c r="I6" s="61"/>
    </row>
    <row r="7" spans="1:33" ht="15.75" thickBot="1">
      <c r="A7" s="55" t="s">
        <v>0</v>
      </c>
      <c r="B7" s="57" t="s">
        <v>1</v>
      </c>
      <c r="C7" s="57" t="s">
        <v>2</v>
      </c>
      <c r="D7" s="58" t="s">
        <v>3</v>
      </c>
      <c r="E7" s="59"/>
      <c r="F7" s="58" t="s">
        <v>58</v>
      </c>
      <c r="G7" s="59"/>
      <c r="H7" s="58" t="s">
        <v>4</v>
      </c>
      <c r="I7" s="60"/>
    </row>
    <row r="8" spans="1:33" ht="154.5" customHeight="1" thickBot="1">
      <c r="A8" s="56"/>
      <c r="B8" s="66"/>
      <c r="C8" s="66"/>
      <c r="D8" s="67" t="s">
        <v>5</v>
      </c>
      <c r="E8" s="68" t="s">
        <v>6</v>
      </c>
      <c r="F8" s="67" t="s">
        <v>5</v>
      </c>
      <c r="G8" s="68" t="s">
        <v>6</v>
      </c>
      <c r="H8" s="67" t="s">
        <v>5</v>
      </c>
      <c r="I8" s="69" t="s">
        <v>6</v>
      </c>
      <c r="R8" s="19"/>
      <c r="S8" s="19"/>
      <c r="T8" s="19"/>
      <c r="U8" s="19"/>
      <c r="V8" s="19"/>
      <c r="W8" s="19"/>
      <c r="X8" s="19"/>
      <c r="Y8" s="19"/>
      <c r="Z8" s="1"/>
      <c r="AA8" s="1"/>
      <c r="AB8" s="1"/>
      <c r="AC8" s="1"/>
      <c r="AD8" s="2"/>
      <c r="AE8" s="2"/>
      <c r="AF8" s="3"/>
      <c r="AG8" s="4"/>
    </row>
    <row r="9" spans="1:33">
      <c r="A9" s="62" t="s">
        <v>7</v>
      </c>
      <c r="B9" s="63" t="s">
        <v>40</v>
      </c>
      <c r="C9" s="63"/>
      <c r="D9" s="64">
        <v>21326841.07</v>
      </c>
      <c r="E9" s="64">
        <v>500000</v>
      </c>
      <c r="F9" s="64">
        <v>17007234.84</v>
      </c>
      <c r="G9" s="64">
        <v>350358.79</v>
      </c>
      <c r="H9" s="65">
        <f>F9/D9</f>
        <v>0.79745681904685384</v>
      </c>
      <c r="I9" s="65">
        <f>G9/E9</f>
        <v>0.70071757999999995</v>
      </c>
      <c r="Q9" s="28"/>
      <c r="R9" s="28"/>
      <c r="S9" s="28"/>
      <c r="T9" s="28"/>
      <c r="U9" s="28"/>
      <c r="V9" s="28"/>
      <c r="W9" s="28"/>
      <c r="X9" s="28"/>
      <c r="Y9" s="29"/>
      <c r="Z9" s="5"/>
      <c r="AA9" s="5"/>
      <c r="AB9" s="5"/>
      <c r="AC9" s="5"/>
      <c r="AD9" s="6"/>
      <c r="AE9" s="6"/>
      <c r="AF9" s="3"/>
      <c r="AG9" s="4"/>
    </row>
    <row r="10" spans="1:33" ht="33.75">
      <c r="A10" s="46" t="s">
        <v>37</v>
      </c>
      <c r="B10" s="47"/>
      <c r="C10" s="45" t="s">
        <v>51</v>
      </c>
      <c r="D10" s="42">
        <v>2094275.89</v>
      </c>
      <c r="E10" s="39">
        <v>0</v>
      </c>
      <c r="F10" s="42">
        <v>1849156.09</v>
      </c>
      <c r="G10" s="39">
        <v>0</v>
      </c>
      <c r="H10" s="41">
        <f t="shared" ref="H10:H11" si="0">F10/D10</f>
        <v>0.88295725450002682</v>
      </c>
      <c r="I10" s="41">
        <v>0</v>
      </c>
      <c r="Q10" s="28"/>
      <c r="R10" s="30"/>
      <c r="S10" s="30"/>
      <c r="T10" s="30"/>
      <c r="U10" s="30"/>
      <c r="V10" s="30"/>
      <c r="W10" s="28"/>
      <c r="X10" s="28"/>
      <c r="Y10" s="29"/>
      <c r="Z10" s="5"/>
      <c r="AA10" s="5"/>
      <c r="AB10" s="5"/>
      <c r="AC10" s="5"/>
      <c r="AD10" s="6"/>
      <c r="AE10" s="6"/>
      <c r="AF10" s="3"/>
      <c r="AG10" s="4"/>
    </row>
    <row r="11" spans="1:33" ht="48.75" customHeight="1">
      <c r="A11" s="46" t="s">
        <v>38</v>
      </c>
      <c r="B11" s="47"/>
      <c r="C11" s="45" t="s">
        <v>44</v>
      </c>
      <c r="D11" s="42">
        <v>14351523.310000001</v>
      </c>
      <c r="E11" s="39">
        <v>0</v>
      </c>
      <c r="F11" s="42">
        <v>10538168.59</v>
      </c>
      <c r="G11" s="39">
        <v>0</v>
      </c>
      <c r="H11" s="41">
        <f t="shared" si="0"/>
        <v>0.73428920138791864</v>
      </c>
      <c r="I11" s="41">
        <v>0</v>
      </c>
      <c r="Q11" s="28"/>
      <c r="R11" s="30"/>
      <c r="S11" s="30"/>
      <c r="T11" s="30"/>
      <c r="U11" s="30"/>
      <c r="V11" s="30"/>
      <c r="W11" s="28"/>
      <c r="X11" s="28"/>
      <c r="Y11" s="29"/>
      <c r="Z11" s="5"/>
      <c r="AA11" s="5"/>
      <c r="AB11" s="5"/>
      <c r="AC11" s="5"/>
      <c r="AD11" s="6"/>
      <c r="AE11" s="6"/>
      <c r="AF11" s="3"/>
      <c r="AG11" s="4"/>
    </row>
    <row r="12" spans="1:33">
      <c r="A12" s="46" t="s">
        <v>8</v>
      </c>
      <c r="B12" s="48"/>
      <c r="C12" s="45">
        <v>13</v>
      </c>
      <c r="D12" s="42">
        <v>4881041.87</v>
      </c>
      <c r="E12" s="39">
        <v>500000</v>
      </c>
      <c r="F12" s="42">
        <v>4619910.16</v>
      </c>
      <c r="G12" s="39">
        <v>350358.79</v>
      </c>
      <c r="H12" s="41">
        <f>F12/D12</f>
        <v>0.94650082565261828</v>
      </c>
      <c r="I12" s="40">
        <f>G12/E12</f>
        <v>0.70071757999999995</v>
      </c>
      <c r="Q12" s="19"/>
      <c r="R12" s="1"/>
      <c r="S12" s="1"/>
      <c r="T12" s="19"/>
      <c r="U12" s="1"/>
      <c r="V12" s="1"/>
      <c r="W12" s="2"/>
      <c r="X12" s="2"/>
      <c r="Y12" s="3"/>
      <c r="Z12" s="11"/>
      <c r="AA12" s="11"/>
      <c r="AB12" s="11"/>
      <c r="AC12" s="11"/>
      <c r="AD12" s="12"/>
      <c r="AE12" s="12"/>
      <c r="AF12" s="3"/>
      <c r="AG12" s="4"/>
    </row>
    <row r="13" spans="1:33" ht="22.5">
      <c r="A13" s="49" t="s">
        <v>9</v>
      </c>
      <c r="B13" s="50" t="s">
        <v>44</v>
      </c>
      <c r="C13" s="50"/>
      <c r="D13" s="42">
        <v>30373866.890000001</v>
      </c>
      <c r="E13" s="39">
        <v>0</v>
      </c>
      <c r="F13" s="42">
        <v>28890850.809999999</v>
      </c>
      <c r="G13" s="39">
        <v>0</v>
      </c>
      <c r="H13" s="40">
        <f t="shared" ref="H13:H24" si="1">F13/D13</f>
        <v>0.95117460396561304</v>
      </c>
      <c r="I13" s="41">
        <v>0</v>
      </c>
      <c r="Q13" s="19"/>
      <c r="R13" s="5"/>
      <c r="S13" s="5"/>
      <c r="T13" s="20"/>
      <c r="U13" s="5"/>
      <c r="V13" s="5"/>
      <c r="W13" s="2"/>
      <c r="X13" s="2"/>
      <c r="Y13" s="3"/>
      <c r="Z13" s="7"/>
      <c r="AA13" s="7"/>
      <c r="AB13" s="7"/>
      <c r="AC13" s="7"/>
      <c r="AD13" s="8"/>
      <c r="AE13" s="8"/>
      <c r="AF13" s="3"/>
      <c r="AG13" s="4"/>
    </row>
    <row r="14" spans="1:33" ht="45">
      <c r="A14" s="46" t="s">
        <v>10</v>
      </c>
      <c r="B14" s="50"/>
      <c r="C14" s="50" t="s">
        <v>45</v>
      </c>
      <c r="D14" s="42">
        <v>27966456.890000001</v>
      </c>
      <c r="E14" s="39">
        <v>0</v>
      </c>
      <c r="F14" s="42">
        <v>27778778.309999999</v>
      </c>
      <c r="G14" s="39">
        <v>0</v>
      </c>
      <c r="H14" s="41">
        <f t="shared" si="1"/>
        <v>0.99328915419145891</v>
      </c>
      <c r="I14" s="41">
        <v>0</v>
      </c>
      <c r="Q14" s="31"/>
      <c r="R14" s="32"/>
      <c r="S14" s="32"/>
      <c r="T14" s="31"/>
      <c r="U14" s="32"/>
      <c r="V14" s="7"/>
      <c r="W14" s="33"/>
      <c r="X14" s="33"/>
      <c r="Y14" s="3"/>
      <c r="Z14" s="9"/>
      <c r="AA14" s="9"/>
      <c r="AB14" s="9"/>
      <c r="AC14" s="9"/>
      <c r="AD14" s="10"/>
      <c r="AE14" s="10"/>
      <c r="AF14" s="3"/>
      <c r="AG14" s="4"/>
    </row>
    <row r="15" spans="1:33" ht="33.75">
      <c r="A15" s="46" t="s">
        <v>11</v>
      </c>
      <c r="B15" s="50"/>
      <c r="C15" s="50" t="s">
        <v>46</v>
      </c>
      <c r="D15" s="42">
        <v>2407410</v>
      </c>
      <c r="E15" s="39">
        <v>0</v>
      </c>
      <c r="F15" s="42">
        <v>1112072.5</v>
      </c>
      <c r="G15" s="39">
        <v>0</v>
      </c>
      <c r="H15" s="41">
        <f t="shared" si="1"/>
        <v>0.4619373102213582</v>
      </c>
      <c r="I15" s="41">
        <v>0</v>
      </c>
      <c r="Q15" s="22"/>
      <c r="R15" s="9"/>
      <c r="S15" s="5"/>
      <c r="T15" s="22"/>
      <c r="U15" s="9"/>
      <c r="V15" s="9"/>
      <c r="W15" s="10"/>
      <c r="X15" s="10"/>
      <c r="Y15" s="3"/>
      <c r="Z15" s="11"/>
      <c r="AA15" s="11"/>
      <c r="AB15" s="11"/>
      <c r="AC15" s="11"/>
      <c r="AD15" s="12"/>
      <c r="AE15" s="12"/>
      <c r="AF15" s="3"/>
      <c r="AG15" s="4"/>
    </row>
    <row r="16" spans="1:33">
      <c r="A16" s="49" t="s">
        <v>12</v>
      </c>
      <c r="B16" s="50" t="s">
        <v>47</v>
      </c>
      <c r="C16" s="50"/>
      <c r="D16" s="42">
        <v>315603077.62</v>
      </c>
      <c r="E16" s="42">
        <f>E17+E18+E19+E20</f>
        <v>104572240</v>
      </c>
      <c r="F16" s="42">
        <v>282550791.39999998</v>
      </c>
      <c r="G16" s="42">
        <f>G17+G18+G19+G20</f>
        <v>91033527.109999999</v>
      </c>
      <c r="H16" s="40">
        <f t="shared" si="1"/>
        <v>0.89527261118854984</v>
      </c>
      <c r="I16" s="40">
        <f>G16/E16</f>
        <v>0.87053243872369956</v>
      </c>
      <c r="Q16" s="23"/>
      <c r="R16" s="11"/>
      <c r="S16" s="7"/>
      <c r="T16" s="23"/>
      <c r="U16" s="11"/>
      <c r="V16" s="11"/>
      <c r="W16" s="12"/>
      <c r="X16" s="12"/>
      <c r="Y16" s="3"/>
      <c r="Z16" s="7"/>
      <c r="AA16" s="7"/>
      <c r="AB16" s="7"/>
      <c r="AC16" s="7"/>
      <c r="AD16" s="8"/>
      <c r="AE16" s="8"/>
      <c r="AF16" s="3"/>
      <c r="AG16" s="4"/>
    </row>
    <row r="17" spans="1:33">
      <c r="A17" s="46" t="s">
        <v>13</v>
      </c>
      <c r="B17" s="50"/>
      <c r="C17" s="50" t="s">
        <v>48</v>
      </c>
      <c r="D17" s="42">
        <v>5892878.3300000001</v>
      </c>
      <c r="E17" s="39">
        <v>0</v>
      </c>
      <c r="F17" s="42">
        <v>5794828.6100000003</v>
      </c>
      <c r="G17" s="39">
        <v>0</v>
      </c>
      <c r="H17" s="41">
        <f t="shared" si="1"/>
        <v>0.98336131945897487</v>
      </c>
      <c r="I17" s="41"/>
      <c r="Q17" s="31"/>
      <c r="R17" s="32"/>
      <c r="S17" s="34"/>
      <c r="T17" s="31"/>
      <c r="U17" s="32"/>
      <c r="V17" s="32"/>
      <c r="W17" s="33"/>
      <c r="X17" s="33"/>
      <c r="Y17" s="3"/>
      <c r="Z17" s="9"/>
      <c r="AA17" s="9"/>
      <c r="AB17" s="9"/>
      <c r="AC17" s="9"/>
      <c r="AD17" s="10"/>
      <c r="AE17" s="10"/>
      <c r="AF17" s="3"/>
      <c r="AG17" s="4"/>
    </row>
    <row r="18" spans="1:33">
      <c r="A18" s="46" t="s">
        <v>14</v>
      </c>
      <c r="B18" s="50"/>
      <c r="C18" s="50" t="s">
        <v>45</v>
      </c>
      <c r="D18" s="42">
        <v>299468199.29000002</v>
      </c>
      <c r="E18" s="39">
        <v>104176240</v>
      </c>
      <c r="F18" s="42">
        <v>268279835.47999999</v>
      </c>
      <c r="G18" s="39">
        <v>90772401.510000005</v>
      </c>
      <c r="H18" s="41">
        <f t="shared" si="1"/>
        <v>0.89585417121436073</v>
      </c>
      <c r="I18" s="41">
        <f>G18/E18</f>
        <v>0.87133497532642767</v>
      </c>
      <c r="Q18" s="22"/>
      <c r="R18" s="9"/>
      <c r="S18" s="7"/>
      <c r="T18" s="22"/>
      <c r="U18" s="9"/>
      <c r="V18" s="9"/>
      <c r="W18" s="10"/>
      <c r="X18" s="10"/>
      <c r="Y18" s="3"/>
      <c r="Z18" s="13"/>
      <c r="AA18" s="13"/>
      <c r="AB18" s="13"/>
      <c r="AC18" s="13"/>
      <c r="AD18" s="14"/>
      <c r="AE18" s="14"/>
      <c r="AF18" s="3"/>
      <c r="AG18" s="4"/>
    </row>
    <row r="19" spans="1:33">
      <c r="A19" s="46" t="s">
        <v>39</v>
      </c>
      <c r="B19" s="50"/>
      <c r="C19" s="50" t="s">
        <v>52</v>
      </c>
      <c r="D19" s="42">
        <v>1615000</v>
      </c>
      <c r="E19" s="39">
        <v>396000</v>
      </c>
      <c r="F19" s="42">
        <v>1407965.6</v>
      </c>
      <c r="G19" s="39">
        <v>261125.6</v>
      </c>
      <c r="H19" s="41">
        <f t="shared" si="1"/>
        <v>0.87180532507739938</v>
      </c>
      <c r="I19" s="41">
        <f>G19/E19</f>
        <v>0.65940808080808078</v>
      </c>
      <c r="Q19" s="23"/>
      <c r="R19" s="11"/>
      <c r="S19" s="5"/>
      <c r="T19" s="23"/>
      <c r="U19" s="11"/>
      <c r="V19" s="11"/>
      <c r="W19" s="12"/>
      <c r="X19" s="12"/>
      <c r="Y19" s="3"/>
      <c r="Z19" s="11"/>
      <c r="AA19" s="11"/>
      <c r="AB19" s="11"/>
      <c r="AC19" s="11"/>
      <c r="AD19" s="12"/>
      <c r="AE19" s="12"/>
      <c r="AF19" s="3"/>
      <c r="AG19" s="4"/>
    </row>
    <row r="20" spans="1:33" ht="22.5">
      <c r="A20" s="46" t="s">
        <v>15</v>
      </c>
      <c r="B20" s="50"/>
      <c r="C20" s="50" t="s">
        <v>49</v>
      </c>
      <c r="D20" s="42">
        <v>8627000</v>
      </c>
      <c r="E20" s="39">
        <v>0</v>
      </c>
      <c r="F20" s="42">
        <v>7068161.71</v>
      </c>
      <c r="G20" s="39">
        <v>0</v>
      </c>
      <c r="H20" s="41">
        <f t="shared" si="1"/>
        <v>0.81930702561724822</v>
      </c>
      <c r="I20" s="41">
        <v>0</v>
      </c>
      <c r="Q20" s="31"/>
      <c r="R20" s="32"/>
      <c r="S20" s="32"/>
      <c r="T20" s="31"/>
      <c r="U20" s="32"/>
      <c r="V20" s="32"/>
      <c r="W20" s="33"/>
      <c r="X20" s="33"/>
      <c r="Y20" s="3"/>
      <c r="Z20" s="9"/>
      <c r="AA20" s="9"/>
      <c r="AB20" s="9"/>
      <c r="AC20" s="9"/>
      <c r="AD20" s="10"/>
      <c r="AE20" s="10"/>
      <c r="AF20" s="3"/>
      <c r="AG20" s="4"/>
    </row>
    <row r="21" spans="1:33">
      <c r="A21" s="49" t="s">
        <v>16</v>
      </c>
      <c r="B21" s="50" t="s">
        <v>50</v>
      </c>
      <c r="C21" s="50"/>
      <c r="D21" s="42">
        <v>688167594.08000004</v>
      </c>
      <c r="E21" s="42">
        <f>E22+E23+E24+E26</f>
        <v>213790681.05000001</v>
      </c>
      <c r="F21" s="42">
        <v>406311331.73000002</v>
      </c>
      <c r="G21" s="42">
        <f>G22+G23+G24</f>
        <v>51881799.969999999</v>
      </c>
      <c r="H21" s="40">
        <f t="shared" si="1"/>
        <v>0.59042497093050561</v>
      </c>
      <c r="I21" s="40">
        <f>G21/E21</f>
        <v>0.24267568499801079</v>
      </c>
      <c r="Q21" s="22"/>
      <c r="R21" s="9"/>
      <c r="S21" s="5"/>
      <c r="T21" s="22"/>
      <c r="U21" s="9"/>
      <c r="V21" s="9"/>
      <c r="W21" s="10"/>
      <c r="X21" s="10"/>
      <c r="Y21" s="3"/>
      <c r="Z21" s="13"/>
      <c r="AA21" s="13"/>
      <c r="AB21" s="13"/>
      <c r="AC21" s="13"/>
      <c r="AD21" s="14"/>
      <c r="AE21" s="14"/>
      <c r="AF21" s="3"/>
      <c r="AG21" s="4"/>
    </row>
    <row r="22" spans="1:33">
      <c r="A22" s="46" t="s">
        <v>17</v>
      </c>
      <c r="B22" s="50"/>
      <c r="C22" s="50" t="s">
        <v>40</v>
      </c>
      <c r="D22" s="42">
        <v>254803811.87</v>
      </c>
      <c r="E22" s="39">
        <v>89610481.049999997</v>
      </c>
      <c r="F22" s="42">
        <v>120221252.97</v>
      </c>
      <c r="G22" s="39">
        <v>51453689.920000002</v>
      </c>
      <c r="H22" s="41">
        <f t="shared" si="1"/>
        <v>0.47181889504595187</v>
      </c>
      <c r="I22" s="41">
        <f>G22/E22</f>
        <v>0.57419276536737218</v>
      </c>
      <c r="Q22" s="24"/>
      <c r="R22" s="13"/>
      <c r="S22" s="7"/>
      <c r="T22" s="24"/>
      <c r="U22" s="13"/>
      <c r="V22" s="13"/>
      <c r="W22" s="14"/>
      <c r="X22" s="14"/>
      <c r="Y22" s="3"/>
      <c r="Z22" s="11"/>
      <c r="AA22" s="11"/>
      <c r="AB22" s="11"/>
      <c r="AC22" s="11"/>
      <c r="AD22" s="12"/>
      <c r="AE22" s="12"/>
      <c r="AF22" s="3"/>
      <c r="AG22" s="4"/>
    </row>
    <row r="23" spans="1:33">
      <c r="A23" s="46" t="s">
        <v>18</v>
      </c>
      <c r="B23" s="50"/>
      <c r="C23" s="50" t="s">
        <v>51</v>
      </c>
      <c r="D23" s="42">
        <v>172277541</v>
      </c>
      <c r="E23" s="39">
        <v>123309200</v>
      </c>
      <c r="F23" s="42">
        <v>48908337.049999997</v>
      </c>
      <c r="G23" s="39">
        <v>0</v>
      </c>
      <c r="H23" s="41">
        <f t="shared" si="1"/>
        <v>0.28389270456327209</v>
      </c>
      <c r="I23" s="41">
        <f>G23/E23</f>
        <v>0</v>
      </c>
      <c r="Q23" s="23"/>
      <c r="R23" s="11"/>
      <c r="S23" s="5"/>
      <c r="T23" s="23"/>
      <c r="U23" s="11"/>
      <c r="V23" s="11"/>
      <c r="W23" s="12"/>
      <c r="X23" s="12"/>
      <c r="Y23" s="3"/>
      <c r="Z23" s="13"/>
      <c r="AA23" s="13"/>
      <c r="AB23" s="13"/>
      <c r="AC23" s="13"/>
      <c r="AD23" s="14"/>
      <c r="AE23" s="14"/>
      <c r="AF23" s="3"/>
      <c r="AG23" s="4"/>
    </row>
    <row r="24" spans="1:33">
      <c r="A24" s="46" t="s">
        <v>19</v>
      </c>
      <c r="B24" s="50"/>
      <c r="C24" s="50" t="s">
        <v>44</v>
      </c>
      <c r="D24" s="42">
        <v>256373123.02000001</v>
      </c>
      <c r="E24" s="39">
        <v>871000</v>
      </c>
      <c r="F24" s="42">
        <v>234518623.52000001</v>
      </c>
      <c r="G24" s="39">
        <v>428110.05</v>
      </c>
      <c r="H24" s="41">
        <f t="shared" si="1"/>
        <v>0.91475510676563743</v>
      </c>
      <c r="I24" s="41">
        <f>G24/E24</f>
        <v>0.49151555683122844</v>
      </c>
      <c r="Q24" s="22"/>
      <c r="R24" s="9"/>
      <c r="S24" s="7"/>
      <c r="T24" s="22"/>
      <c r="U24" s="9"/>
      <c r="V24" s="9"/>
      <c r="W24" s="10"/>
      <c r="X24" s="10"/>
      <c r="Y24" s="3"/>
      <c r="Z24" s="11"/>
      <c r="AA24" s="11"/>
      <c r="AB24" s="11"/>
      <c r="AC24" s="11"/>
      <c r="AD24" s="12"/>
      <c r="AE24" s="12"/>
      <c r="AF24" s="3"/>
      <c r="AG24" s="4"/>
    </row>
    <row r="25" spans="1:33" ht="22.5">
      <c r="A25" s="46" t="s">
        <v>57</v>
      </c>
      <c r="B25" s="50"/>
      <c r="C25" s="50" t="s">
        <v>47</v>
      </c>
      <c r="D25" s="42">
        <v>2050000</v>
      </c>
      <c r="E25" s="39">
        <v>0</v>
      </c>
      <c r="F25" s="42">
        <v>0</v>
      </c>
      <c r="G25" s="39">
        <v>0</v>
      </c>
      <c r="H25" s="41">
        <v>0</v>
      </c>
      <c r="I25" s="41">
        <v>0</v>
      </c>
      <c r="Q25" s="22"/>
      <c r="R25" s="9"/>
      <c r="S25" s="7"/>
      <c r="T25" s="22"/>
      <c r="U25" s="9"/>
      <c r="V25" s="9"/>
      <c r="W25" s="10"/>
      <c r="X25" s="10"/>
      <c r="Y25" s="3"/>
      <c r="Z25" s="11"/>
      <c r="AA25" s="11"/>
      <c r="AB25" s="11"/>
      <c r="AC25" s="11"/>
      <c r="AD25" s="12"/>
      <c r="AE25" s="12"/>
      <c r="AF25" s="3"/>
      <c r="AG25" s="4"/>
    </row>
    <row r="26" spans="1:33" ht="22.5">
      <c r="A26" s="46" t="s">
        <v>20</v>
      </c>
      <c r="B26" s="50"/>
      <c r="C26" s="50" t="s">
        <v>50</v>
      </c>
      <c r="D26" s="42">
        <v>2663118.19</v>
      </c>
      <c r="E26" s="39">
        <v>0</v>
      </c>
      <c r="F26" s="42">
        <v>2663118.19</v>
      </c>
      <c r="G26" s="39">
        <v>0</v>
      </c>
      <c r="H26" s="41">
        <f t="shared" ref="H26:H44" si="2">F26/D26</f>
        <v>1</v>
      </c>
      <c r="I26" s="41">
        <v>0</v>
      </c>
      <c r="Q26" s="24"/>
      <c r="R26" s="13"/>
      <c r="S26" s="5"/>
      <c r="T26" s="24"/>
      <c r="U26" s="13"/>
      <c r="V26" s="13"/>
      <c r="W26" s="14"/>
      <c r="X26" s="14"/>
      <c r="Y26" s="3"/>
      <c r="Z26" s="13"/>
      <c r="AA26" s="13"/>
      <c r="AB26" s="13"/>
      <c r="AC26" s="13"/>
      <c r="AD26" s="14"/>
      <c r="AE26" s="14"/>
      <c r="AF26" s="3"/>
      <c r="AG26" s="4"/>
    </row>
    <row r="27" spans="1:33">
      <c r="A27" s="49" t="s">
        <v>21</v>
      </c>
      <c r="B27" s="50" t="s">
        <v>41</v>
      </c>
      <c r="C27" s="50"/>
      <c r="D27" s="42">
        <v>2035192.5</v>
      </c>
      <c r="E27" s="39">
        <v>0</v>
      </c>
      <c r="F27" s="42">
        <v>2015192.5</v>
      </c>
      <c r="G27" s="39">
        <v>0</v>
      </c>
      <c r="H27" s="40">
        <f t="shared" si="2"/>
        <v>0.99017291976066146</v>
      </c>
      <c r="I27" s="41">
        <v>0</v>
      </c>
      <c r="Q27" s="23"/>
      <c r="R27" s="11"/>
      <c r="S27" s="7"/>
      <c r="T27" s="23"/>
      <c r="U27" s="11"/>
      <c r="V27" s="11"/>
      <c r="W27" s="12"/>
      <c r="X27" s="12"/>
      <c r="Y27" s="3"/>
      <c r="Z27" s="11"/>
      <c r="AA27" s="11"/>
      <c r="AB27" s="11"/>
      <c r="AC27" s="11"/>
      <c r="AD27" s="12"/>
      <c r="AE27" s="12"/>
      <c r="AF27" s="3"/>
      <c r="AG27" s="4"/>
    </row>
    <row r="28" spans="1:33">
      <c r="A28" s="46" t="s">
        <v>22</v>
      </c>
      <c r="B28" s="50"/>
      <c r="C28" s="50" t="s">
        <v>41</v>
      </c>
      <c r="D28" s="42">
        <v>2035192.5</v>
      </c>
      <c r="E28" s="39">
        <v>0</v>
      </c>
      <c r="F28" s="42">
        <v>2015192.5</v>
      </c>
      <c r="G28" s="39">
        <v>0</v>
      </c>
      <c r="H28" s="41">
        <f t="shared" si="2"/>
        <v>0.99017291976066146</v>
      </c>
      <c r="I28" s="41">
        <v>0</v>
      </c>
      <c r="Q28" s="24"/>
      <c r="R28" s="13"/>
      <c r="S28" s="5"/>
      <c r="T28" s="24"/>
      <c r="U28" s="13"/>
      <c r="V28" s="13"/>
      <c r="W28" s="14"/>
      <c r="X28" s="14"/>
      <c r="Y28" s="3"/>
      <c r="Z28" s="11"/>
      <c r="AA28" s="11"/>
      <c r="AB28" s="11"/>
      <c r="AC28" s="11"/>
      <c r="AD28" s="12"/>
      <c r="AE28" s="12"/>
      <c r="AF28" s="3"/>
      <c r="AG28" s="4"/>
    </row>
    <row r="29" spans="1:33">
      <c r="A29" s="49" t="s">
        <v>23</v>
      </c>
      <c r="B29" s="50" t="s">
        <v>48</v>
      </c>
      <c r="C29" s="50"/>
      <c r="D29" s="42">
        <v>69110108</v>
      </c>
      <c r="E29" s="42">
        <f>E30</f>
        <v>3449000</v>
      </c>
      <c r="F29" s="42">
        <v>68847233.879999995</v>
      </c>
      <c r="G29" s="42">
        <f>G30</f>
        <v>3368000</v>
      </c>
      <c r="H29" s="40">
        <f t="shared" si="2"/>
        <v>0.99619629996816084</v>
      </c>
      <c r="I29" s="40">
        <f>G29/E29</f>
        <v>0.97651493186430849</v>
      </c>
      <c r="Q29" s="23"/>
      <c r="R29" s="11"/>
      <c r="S29" s="7"/>
      <c r="T29" s="23"/>
      <c r="U29" s="11"/>
      <c r="V29" s="11"/>
      <c r="W29" s="12"/>
      <c r="X29" s="12"/>
      <c r="Y29" s="3"/>
      <c r="Z29" s="9"/>
      <c r="AA29" s="9"/>
      <c r="AB29" s="9"/>
      <c r="AC29" s="9"/>
      <c r="AD29" s="10"/>
      <c r="AE29" s="10"/>
      <c r="AF29" s="3"/>
      <c r="AG29" s="4"/>
    </row>
    <row r="30" spans="1:33">
      <c r="A30" s="49" t="s">
        <v>53</v>
      </c>
      <c r="B30" s="50"/>
      <c r="C30" s="50" t="s">
        <v>40</v>
      </c>
      <c r="D30" s="42">
        <v>69110108</v>
      </c>
      <c r="E30" s="39">
        <v>3449000</v>
      </c>
      <c r="F30" s="42">
        <v>68847233.879999995</v>
      </c>
      <c r="G30" s="39">
        <v>3368000</v>
      </c>
      <c r="H30" s="41">
        <f t="shared" si="2"/>
        <v>0.99619629996816084</v>
      </c>
      <c r="I30" s="41">
        <f>G30/E30</f>
        <v>0.97651493186430849</v>
      </c>
      <c r="Q30" s="24"/>
      <c r="R30" s="13"/>
      <c r="S30" s="5"/>
      <c r="T30" s="24"/>
      <c r="U30" s="13"/>
      <c r="V30" s="13"/>
      <c r="W30" s="14"/>
      <c r="X30" s="14"/>
      <c r="Y30" s="3"/>
      <c r="Z30" s="11"/>
      <c r="AA30" s="11"/>
      <c r="AB30" s="11"/>
      <c r="AC30" s="11"/>
      <c r="AD30" s="12"/>
      <c r="AE30" s="12"/>
      <c r="AF30" s="3"/>
      <c r="AG30" s="4"/>
    </row>
    <row r="31" spans="1:33">
      <c r="A31" s="49" t="s">
        <v>24</v>
      </c>
      <c r="B31" s="50" t="s">
        <v>52</v>
      </c>
      <c r="C31" s="50"/>
      <c r="D31" s="42">
        <v>3963466.32</v>
      </c>
      <c r="E31" s="39">
        <v>0</v>
      </c>
      <c r="F31" s="42">
        <v>3855810.08</v>
      </c>
      <c r="G31" s="39">
        <v>0</v>
      </c>
      <c r="H31" s="40">
        <f t="shared" si="2"/>
        <v>0.97283785673748335</v>
      </c>
      <c r="I31" s="41">
        <v>0</v>
      </c>
      <c r="Q31" s="23"/>
      <c r="R31" s="11"/>
      <c r="S31" s="7"/>
      <c r="T31" s="23"/>
      <c r="U31" s="11"/>
      <c r="V31" s="11"/>
      <c r="W31" s="12"/>
      <c r="X31" s="12"/>
      <c r="Y31" s="3"/>
      <c r="Z31" s="11"/>
      <c r="AA31" s="11"/>
      <c r="AB31" s="11"/>
      <c r="AC31" s="11"/>
      <c r="AD31" s="12"/>
      <c r="AE31" s="12"/>
      <c r="AF31" s="3"/>
      <c r="AG31" s="4"/>
    </row>
    <row r="32" spans="1:33">
      <c r="A32" s="46" t="s">
        <v>25</v>
      </c>
      <c r="B32" s="50"/>
      <c r="C32" s="50" t="s">
        <v>40</v>
      </c>
      <c r="D32" s="42">
        <v>1554500</v>
      </c>
      <c r="E32" s="39">
        <v>0</v>
      </c>
      <c r="F32" s="42">
        <v>1537853.78</v>
      </c>
      <c r="G32" s="39">
        <v>0</v>
      </c>
      <c r="H32" s="41">
        <f t="shared" si="2"/>
        <v>0.98929159215181728</v>
      </c>
      <c r="I32" s="41">
        <v>0</v>
      </c>
      <c r="Q32" s="23"/>
      <c r="R32" s="11"/>
      <c r="S32" s="5"/>
      <c r="T32" s="24"/>
      <c r="U32" s="11"/>
      <c r="V32" s="11"/>
      <c r="W32" s="12"/>
      <c r="X32" s="12"/>
      <c r="Y32" s="3"/>
      <c r="Z32" s="11"/>
      <c r="AA32" s="11"/>
      <c r="AB32" s="11"/>
      <c r="AC32" s="11"/>
      <c r="AD32" s="12"/>
      <c r="AE32" s="12"/>
      <c r="AF32" s="3"/>
      <c r="AG32" s="4"/>
    </row>
    <row r="33" spans="1:33">
      <c r="A33" s="46" t="s">
        <v>26</v>
      </c>
      <c r="B33" s="50"/>
      <c r="C33" s="50" t="s">
        <v>44</v>
      </c>
      <c r="D33" s="42">
        <v>2408966.3199999998</v>
      </c>
      <c r="E33" s="39">
        <v>0</v>
      </c>
      <c r="F33" s="42">
        <v>2317956.2999999998</v>
      </c>
      <c r="G33" s="39">
        <v>0</v>
      </c>
      <c r="H33" s="41">
        <f t="shared" si="2"/>
        <v>0.96222030202564224</v>
      </c>
      <c r="I33" s="41">
        <v>0</v>
      </c>
      <c r="Q33" s="22"/>
      <c r="R33" s="9"/>
      <c r="S33" s="7"/>
      <c r="T33" s="23"/>
      <c r="U33" s="9"/>
      <c r="V33" s="9"/>
      <c r="W33" s="10"/>
      <c r="X33" s="10"/>
      <c r="Y33" s="3"/>
      <c r="Z33" s="5"/>
      <c r="AA33" s="5"/>
      <c r="AB33" s="5"/>
      <c r="AC33" s="5"/>
      <c r="AD33" s="6"/>
      <c r="AE33" s="6"/>
      <c r="AF33" s="3"/>
      <c r="AG33" s="4"/>
    </row>
    <row r="34" spans="1:33">
      <c r="A34" s="49" t="s">
        <v>27</v>
      </c>
      <c r="B34" s="50" t="s">
        <v>42</v>
      </c>
      <c r="C34" s="50"/>
      <c r="D34" s="42">
        <v>54374010</v>
      </c>
      <c r="E34" s="39">
        <v>0</v>
      </c>
      <c r="F34" s="42">
        <v>52839396.43</v>
      </c>
      <c r="G34" s="39">
        <v>0</v>
      </c>
      <c r="H34" s="40">
        <f t="shared" si="2"/>
        <v>0.97177670784258874</v>
      </c>
      <c r="I34" s="41">
        <v>0</v>
      </c>
      <c r="Q34" s="23"/>
      <c r="R34" s="11"/>
      <c r="S34" s="5"/>
      <c r="T34" s="24"/>
      <c r="U34" s="11"/>
      <c r="V34" s="11"/>
      <c r="W34" s="12"/>
      <c r="X34" s="12"/>
      <c r="Y34" s="3"/>
      <c r="Z34" s="7"/>
      <c r="AA34" s="7"/>
      <c r="AB34" s="7"/>
      <c r="AC34" s="7"/>
      <c r="AD34" s="8"/>
      <c r="AE34" s="8"/>
      <c r="AF34" s="3"/>
      <c r="AG34" s="4"/>
    </row>
    <row r="35" spans="1:33">
      <c r="A35" s="46" t="s">
        <v>28</v>
      </c>
      <c r="B35" s="50"/>
      <c r="C35" s="50" t="s">
        <v>40</v>
      </c>
      <c r="D35" s="42">
        <v>54374010</v>
      </c>
      <c r="E35" s="39">
        <v>0</v>
      </c>
      <c r="F35" s="42">
        <v>52839396.43</v>
      </c>
      <c r="G35" s="39">
        <v>0</v>
      </c>
      <c r="H35" s="41">
        <f t="shared" si="2"/>
        <v>0.97177670784258874</v>
      </c>
      <c r="I35" s="41">
        <v>0</v>
      </c>
      <c r="Q35" s="23"/>
      <c r="R35" s="11"/>
      <c r="S35" s="7"/>
      <c r="T35" s="23"/>
      <c r="U35" s="11"/>
      <c r="V35" s="11"/>
      <c r="W35" s="12"/>
      <c r="X35" s="12"/>
      <c r="Y35" s="3"/>
      <c r="Z35" s="9"/>
      <c r="AA35" s="9"/>
      <c r="AB35" s="9"/>
      <c r="AC35" s="9"/>
      <c r="AD35" s="10"/>
      <c r="AE35" s="10"/>
      <c r="AF35" s="3"/>
      <c r="AG35" s="4"/>
    </row>
    <row r="36" spans="1:33">
      <c r="A36" s="49" t="s">
        <v>29</v>
      </c>
      <c r="B36" s="50" t="s">
        <v>49</v>
      </c>
      <c r="C36" s="50"/>
      <c r="D36" s="42">
        <v>5235040</v>
      </c>
      <c r="E36" s="39">
        <v>0</v>
      </c>
      <c r="F36" s="42">
        <v>5140040</v>
      </c>
      <c r="G36" s="39">
        <v>0</v>
      </c>
      <c r="H36" s="40">
        <f t="shared" si="2"/>
        <v>0.98185305174363524</v>
      </c>
      <c r="I36" s="41">
        <v>0</v>
      </c>
      <c r="Q36" s="23"/>
      <c r="R36" s="11"/>
      <c r="S36" s="5"/>
      <c r="T36" s="24"/>
      <c r="U36" s="11"/>
      <c r="V36" s="11"/>
      <c r="W36" s="12"/>
      <c r="X36" s="12"/>
      <c r="Y36" s="3"/>
      <c r="Z36" s="13"/>
      <c r="AA36" s="13"/>
      <c r="AB36" s="13"/>
      <c r="AC36" s="13"/>
      <c r="AD36" s="14"/>
      <c r="AE36" s="14"/>
      <c r="AF36" s="3"/>
      <c r="AG36" s="4"/>
    </row>
    <row r="37" spans="1:33">
      <c r="A37" s="46" t="s">
        <v>30</v>
      </c>
      <c r="B37" s="50"/>
      <c r="C37" s="50" t="s">
        <v>40</v>
      </c>
      <c r="D37" s="42">
        <v>3480000</v>
      </c>
      <c r="E37" s="39">
        <v>0</v>
      </c>
      <c r="F37" s="42">
        <v>3416900</v>
      </c>
      <c r="G37" s="39">
        <v>0</v>
      </c>
      <c r="H37" s="41">
        <f t="shared" si="2"/>
        <v>0.98186781609195406</v>
      </c>
      <c r="I37" s="41">
        <v>0</v>
      </c>
      <c r="Q37" s="35"/>
      <c r="R37" s="34"/>
      <c r="S37" s="34"/>
      <c r="T37" s="35"/>
      <c r="U37" s="34"/>
      <c r="V37" s="34"/>
      <c r="W37" s="36"/>
      <c r="X37" s="36"/>
      <c r="Y37" s="3"/>
      <c r="Z37" s="11"/>
      <c r="AA37" s="11"/>
      <c r="AB37" s="11"/>
      <c r="AC37" s="11"/>
      <c r="AD37" s="12"/>
      <c r="AE37" s="12"/>
      <c r="AF37" s="3"/>
      <c r="AG37" s="4"/>
    </row>
    <row r="38" spans="1:33">
      <c r="A38" s="46" t="s">
        <v>31</v>
      </c>
      <c r="B38" s="50"/>
      <c r="C38" s="50" t="s">
        <v>51</v>
      </c>
      <c r="D38" s="42">
        <v>1500640</v>
      </c>
      <c r="E38" s="39">
        <v>0</v>
      </c>
      <c r="F38" s="42">
        <v>1500640</v>
      </c>
      <c r="G38" s="39">
        <v>0</v>
      </c>
      <c r="H38" s="41">
        <f t="shared" si="2"/>
        <v>1</v>
      </c>
      <c r="I38" s="41">
        <v>0</v>
      </c>
      <c r="Q38" s="31"/>
      <c r="R38" s="32"/>
      <c r="S38" s="32"/>
      <c r="T38" s="31"/>
      <c r="U38" s="32"/>
      <c r="V38" s="32"/>
      <c r="W38" s="33"/>
      <c r="X38" s="33"/>
      <c r="Y38" s="3"/>
      <c r="Z38" s="11"/>
      <c r="AA38" s="11"/>
      <c r="AB38" s="11"/>
      <c r="AC38" s="11"/>
      <c r="AD38" s="12"/>
      <c r="AE38" s="12"/>
      <c r="AF38" s="3"/>
      <c r="AG38" s="4"/>
    </row>
    <row r="39" spans="1:33" ht="22.5">
      <c r="A39" s="46" t="s">
        <v>32</v>
      </c>
      <c r="B39" s="50"/>
      <c r="C39" s="50" t="s">
        <v>47</v>
      </c>
      <c r="D39" s="42">
        <v>254400</v>
      </c>
      <c r="E39" s="39">
        <v>0</v>
      </c>
      <c r="F39" s="42">
        <v>222500</v>
      </c>
      <c r="G39" s="39">
        <v>0</v>
      </c>
      <c r="H39" s="41">
        <f t="shared" si="2"/>
        <v>0.87460691823899372</v>
      </c>
      <c r="I39" s="41">
        <v>0</v>
      </c>
      <c r="Q39" s="22"/>
      <c r="R39" s="9"/>
      <c r="S39" s="5"/>
      <c r="T39" s="22"/>
      <c r="U39" s="9"/>
      <c r="V39" s="9"/>
      <c r="W39" s="10"/>
      <c r="X39" s="10"/>
      <c r="Y39" s="3"/>
      <c r="Z39" s="7"/>
      <c r="AA39" s="7"/>
      <c r="AB39" s="7"/>
      <c r="AC39" s="7"/>
      <c r="AD39" s="8"/>
      <c r="AE39" s="8"/>
      <c r="AF39" s="3"/>
      <c r="AG39" s="4"/>
    </row>
    <row r="40" spans="1:33" ht="22.5">
      <c r="A40" s="49" t="s">
        <v>33</v>
      </c>
      <c r="B40" s="50" t="s">
        <v>43</v>
      </c>
      <c r="C40" s="50"/>
      <c r="D40" s="42">
        <v>1000600.35</v>
      </c>
      <c r="E40" s="39">
        <v>0</v>
      </c>
      <c r="F40" s="42">
        <v>466559.52</v>
      </c>
      <c r="G40" s="39">
        <v>0</v>
      </c>
      <c r="H40" s="40">
        <f t="shared" si="2"/>
        <v>0.46627958904871464</v>
      </c>
      <c r="I40" s="41">
        <v>0</v>
      </c>
      <c r="Q40" s="24"/>
      <c r="R40" s="13"/>
      <c r="S40" s="7"/>
      <c r="T40" s="24"/>
      <c r="U40" s="13"/>
      <c r="V40" s="13"/>
      <c r="W40" s="14"/>
      <c r="X40" s="14"/>
      <c r="Y40" s="3"/>
      <c r="Z40" s="9"/>
      <c r="AA40" s="9"/>
      <c r="AB40" s="9"/>
      <c r="AC40" s="9"/>
      <c r="AD40" s="10"/>
      <c r="AE40" s="10"/>
      <c r="AF40" s="3"/>
      <c r="AG40" s="4"/>
    </row>
    <row r="41" spans="1:33" ht="22.5">
      <c r="A41" s="46" t="s">
        <v>34</v>
      </c>
      <c r="B41" s="50"/>
      <c r="C41" s="50" t="s">
        <v>40</v>
      </c>
      <c r="D41" s="42">
        <v>1000600.35</v>
      </c>
      <c r="E41" s="39">
        <v>0</v>
      </c>
      <c r="F41" s="42">
        <v>466559.52</v>
      </c>
      <c r="G41" s="39">
        <v>0</v>
      </c>
      <c r="H41" s="41">
        <f t="shared" si="2"/>
        <v>0.46627958904871464</v>
      </c>
      <c r="I41" s="41">
        <v>0</v>
      </c>
      <c r="Q41" s="23"/>
      <c r="R41" s="11"/>
      <c r="S41" s="5"/>
      <c r="T41" s="23"/>
      <c r="U41" s="11"/>
      <c r="V41" s="11"/>
      <c r="W41" s="12"/>
      <c r="X41" s="12"/>
      <c r="Y41" s="3"/>
      <c r="Z41" s="13"/>
      <c r="AA41" s="13"/>
      <c r="AB41" s="13"/>
      <c r="AC41" s="13"/>
      <c r="AD41" s="14"/>
      <c r="AE41" s="14"/>
      <c r="AF41" s="3"/>
      <c r="AG41" s="4"/>
    </row>
    <row r="42" spans="1:33" ht="33.75">
      <c r="A42" s="49" t="s">
        <v>35</v>
      </c>
      <c r="B42" s="50" t="s">
        <v>46</v>
      </c>
      <c r="C42" s="50"/>
      <c r="D42" s="42">
        <v>20539340.050000001</v>
      </c>
      <c r="E42" s="39">
        <v>0</v>
      </c>
      <c r="F42" s="42">
        <v>20237621.949999999</v>
      </c>
      <c r="G42" s="39">
        <v>0</v>
      </c>
      <c r="H42" s="40">
        <f t="shared" si="2"/>
        <v>0.98531023395758999</v>
      </c>
      <c r="I42" s="41">
        <v>0</v>
      </c>
      <c r="Q42" s="23"/>
      <c r="R42" s="11"/>
      <c r="S42" s="7"/>
      <c r="T42" s="23"/>
      <c r="U42" s="11"/>
      <c r="V42" s="11"/>
      <c r="W42" s="12"/>
      <c r="X42" s="12"/>
      <c r="Y42" s="3"/>
      <c r="Z42" s="11"/>
      <c r="AA42" s="11"/>
      <c r="AB42" s="11"/>
      <c r="AC42" s="11"/>
      <c r="AD42" s="12"/>
      <c r="AE42" s="12"/>
      <c r="AF42" s="3"/>
      <c r="AG42" s="4"/>
    </row>
    <row r="43" spans="1:33" ht="22.5">
      <c r="A43" s="46" t="s">
        <v>36</v>
      </c>
      <c r="B43" s="50"/>
      <c r="C43" s="50" t="s">
        <v>44</v>
      </c>
      <c r="D43" s="42">
        <v>20539340.050000001</v>
      </c>
      <c r="E43" s="39">
        <v>0</v>
      </c>
      <c r="F43" s="42">
        <v>20237621.949999999</v>
      </c>
      <c r="G43" s="39">
        <v>0</v>
      </c>
      <c r="H43" s="41">
        <f t="shared" si="2"/>
        <v>0.98531023395758999</v>
      </c>
      <c r="I43" s="41">
        <v>0</v>
      </c>
      <c r="Q43" s="31"/>
      <c r="R43" s="32"/>
      <c r="S43" s="34"/>
      <c r="T43" s="31"/>
      <c r="U43" s="32"/>
      <c r="V43" s="32"/>
      <c r="W43" s="33"/>
      <c r="X43" s="33"/>
      <c r="Y43" s="3"/>
      <c r="Z43" s="13"/>
      <c r="AA43" s="13"/>
      <c r="AB43" s="13"/>
      <c r="AC43" s="13"/>
      <c r="AD43" s="14"/>
      <c r="AE43" s="14"/>
      <c r="AF43" s="3"/>
      <c r="AG43" s="4"/>
    </row>
    <row r="44" spans="1:33">
      <c r="A44" s="53" t="s">
        <v>54</v>
      </c>
      <c r="B44" s="53"/>
      <c r="C44" s="53"/>
      <c r="D44" s="42">
        <f>D42+D40+D36+D34+D31+D29+D27+D21+D16+D13+D9</f>
        <v>1211729136.8800001</v>
      </c>
      <c r="E44" s="42">
        <f>E42+E40+E36+E34+E31+E29+E27+E21+E16+E13+E9</f>
        <v>322311921.05000001</v>
      </c>
      <c r="F44" s="42">
        <f>F42+F40+F36+F34+F31+F29+F27+F21+F16+F13+F9</f>
        <v>888162063.13999999</v>
      </c>
      <c r="G44" s="42">
        <f>G42+G40+G36+G34+G31+G29+G27+G21+G16+G13+G9</f>
        <v>146633685.86999997</v>
      </c>
      <c r="H44" s="40">
        <f t="shared" si="2"/>
        <v>0.73297079034252555</v>
      </c>
      <c r="I44" s="40">
        <f>G44/E44</f>
        <v>0.4549434144176529</v>
      </c>
      <c r="Q44" s="22"/>
      <c r="R44" s="9"/>
      <c r="S44" s="7"/>
      <c r="T44" s="22"/>
      <c r="U44" s="9"/>
      <c r="V44" s="9"/>
      <c r="W44" s="10"/>
      <c r="X44" s="10"/>
      <c r="Y44" s="3"/>
      <c r="Z44" s="11"/>
      <c r="AA44" s="11"/>
      <c r="AB44" s="11"/>
      <c r="AC44" s="11"/>
      <c r="AD44" s="12"/>
      <c r="AE44" s="12"/>
      <c r="AF44" s="3"/>
      <c r="AG44" s="4"/>
    </row>
    <row r="45" spans="1:33">
      <c r="B45" s="38"/>
      <c r="C45" s="38"/>
      <c r="D45" s="51"/>
      <c r="Q45" s="24"/>
      <c r="R45" s="13"/>
      <c r="S45" s="5"/>
      <c r="T45" s="21"/>
      <c r="U45" s="13"/>
      <c r="V45" s="13"/>
      <c r="W45" s="14"/>
      <c r="X45" s="14"/>
      <c r="Y45" s="3"/>
      <c r="Z45" s="13"/>
      <c r="AA45" s="13"/>
      <c r="AB45" s="13"/>
      <c r="AC45" s="13"/>
      <c r="AD45" s="14"/>
      <c r="AE45" s="14"/>
      <c r="AF45" s="3"/>
      <c r="AG45" s="4"/>
    </row>
    <row r="46" spans="1:33">
      <c r="B46" s="38"/>
      <c r="C46" s="38"/>
      <c r="D46" s="51"/>
      <c r="Q46" s="23"/>
      <c r="R46" s="11"/>
      <c r="S46" s="7"/>
      <c r="T46" s="22"/>
      <c r="U46" s="11"/>
      <c r="V46" s="11"/>
      <c r="W46" s="12"/>
      <c r="X46" s="12"/>
      <c r="Y46" s="3"/>
      <c r="Z46" s="11"/>
      <c r="AA46" s="11"/>
      <c r="AB46" s="11"/>
      <c r="AC46" s="11"/>
      <c r="AD46" s="12"/>
      <c r="AE46" s="12"/>
      <c r="AF46" s="3"/>
      <c r="AG46" s="4"/>
    </row>
    <row r="47" spans="1:33">
      <c r="B47" s="38"/>
      <c r="C47" s="38"/>
      <c r="Q47" s="24"/>
      <c r="R47" s="13"/>
      <c r="S47" s="5"/>
      <c r="T47" s="21"/>
      <c r="U47" s="13"/>
      <c r="V47" s="13"/>
      <c r="W47" s="14"/>
      <c r="X47" s="14"/>
      <c r="Y47" s="3"/>
      <c r="Z47" s="5"/>
      <c r="AA47" s="5"/>
      <c r="AB47" s="5"/>
      <c r="AC47" s="5"/>
      <c r="AD47" s="6"/>
      <c r="AE47" s="6"/>
      <c r="AF47" s="3"/>
      <c r="AG47" s="4"/>
    </row>
    <row r="48" spans="1:33">
      <c r="B48" s="38"/>
      <c r="C48" s="38"/>
      <c r="Q48" s="23"/>
      <c r="R48" s="11"/>
      <c r="S48" s="7"/>
      <c r="T48" s="22"/>
      <c r="U48" s="11"/>
      <c r="V48" s="11"/>
      <c r="W48" s="12"/>
      <c r="X48" s="12"/>
      <c r="Y48" s="3"/>
      <c r="Z48" s="7"/>
      <c r="AA48" s="7"/>
      <c r="AB48" s="7"/>
      <c r="AC48" s="7"/>
      <c r="AD48" s="8"/>
      <c r="AE48" s="8"/>
      <c r="AF48" s="3"/>
      <c r="AG48" s="4"/>
    </row>
    <row r="49" spans="2:33">
      <c r="B49" s="38"/>
      <c r="C49" s="38"/>
      <c r="Q49" s="24"/>
      <c r="R49" s="13"/>
      <c r="S49" s="5"/>
      <c r="T49" s="21"/>
      <c r="U49" s="13"/>
      <c r="V49" s="13"/>
      <c r="W49" s="14"/>
      <c r="X49" s="14"/>
      <c r="Y49" s="3"/>
      <c r="Z49" s="9"/>
      <c r="AA49" s="9"/>
      <c r="AB49" s="9"/>
      <c r="AC49" s="9"/>
      <c r="AD49" s="10"/>
      <c r="AE49" s="10"/>
      <c r="AF49" s="3"/>
      <c r="AG49" s="4"/>
    </row>
    <row r="50" spans="2:33">
      <c r="B50" s="38"/>
      <c r="C50" s="38"/>
      <c r="Q50" s="23"/>
      <c r="R50" s="11"/>
      <c r="S50" s="7"/>
      <c r="T50" s="22"/>
      <c r="U50" s="11"/>
      <c r="V50" s="11"/>
      <c r="W50" s="12"/>
      <c r="X50" s="12"/>
      <c r="Y50" s="3"/>
      <c r="Z50" s="13"/>
      <c r="AA50" s="13"/>
      <c r="AB50" s="13"/>
      <c r="AC50" s="13"/>
      <c r="AD50" s="14"/>
      <c r="AE50" s="14"/>
      <c r="AF50" s="3"/>
      <c r="AG50" s="4"/>
    </row>
    <row r="51" spans="2:33">
      <c r="B51" s="38"/>
      <c r="C51" s="38"/>
      <c r="Q51" s="35"/>
      <c r="R51" s="34"/>
      <c r="S51" s="34"/>
      <c r="T51" s="35"/>
      <c r="U51" s="34"/>
      <c r="V51" s="34"/>
      <c r="W51" s="36"/>
      <c r="X51" s="36"/>
      <c r="Y51" s="3"/>
      <c r="Z51" s="11"/>
      <c r="AA51" s="11"/>
      <c r="AB51" s="11"/>
      <c r="AC51" s="11"/>
      <c r="AD51" s="12"/>
      <c r="AE51" s="12"/>
      <c r="AF51" s="3"/>
      <c r="AG51" s="4"/>
    </row>
    <row r="52" spans="2:33">
      <c r="B52" s="38"/>
      <c r="C52" s="38"/>
      <c r="Q52" s="31"/>
      <c r="R52" s="32"/>
      <c r="S52" s="32"/>
      <c r="T52" s="31"/>
      <c r="U52" s="32"/>
      <c r="V52" s="32"/>
      <c r="W52" s="33"/>
      <c r="X52" s="33"/>
      <c r="Y52" s="3"/>
      <c r="Z52" s="7"/>
      <c r="AA52" s="7"/>
      <c r="AB52" s="7"/>
      <c r="AC52" s="7"/>
      <c r="AD52" s="8"/>
      <c r="AE52" s="8"/>
      <c r="AF52" s="3"/>
      <c r="AG52" s="4"/>
    </row>
    <row r="53" spans="2:33">
      <c r="B53" s="38"/>
      <c r="C53" s="38"/>
      <c r="Q53" s="22"/>
      <c r="R53" s="9"/>
      <c r="S53" s="5"/>
      <c r="T53" s="22"/>
      <c r="U53" s="9"/>
      <c r="V53" s="9"/>
      <c r="W53" s="10"/>
      <c r="X53" s="10"/>
      <c r="Y53" s="3"/>
      <c r="Z53" s="9"/>
      <c r="AA53" s="9"/>
      <c r="AB53" s="9"/>
      <c r="AC53" s="9"/>
      <c r="AD53" s="10"/>
      <c r="AE53" s="10"/>
      <c r="AF53" s="3"/>
      <c r="AG53" s="4"/>
    </row>
    <row r="54" spans="2:33">
      <c r="B54" s="38"/>
      <c r="C54" s="38"/>
      <c r="Q54" s="24"/>
      <c r="R54" s="13"/>
      <c r="S54" s="7"/>
      <c r="T54" s="21"/>
      <c r="U54" s="13"/>
      <c r="V54" s="13"/>
      <c r="W54" s="14"/>
      <c r="X54" s="14"/>
      <c r="Y54" s="3"/>
      <c r="Z54" s="13"/>
      <c r="AA54" s="13"/>
      <c r="AB54" s="13"/>
      <c r="AC54" s="13"/>
      <c r="AD54" s="14"/>
      <c r="AE54" s="14"/>
      <c r="AF54" s="3"/>
      <c r="AG54" s="4"/>
    </row>
    <row r="55" spans="2:33">
      <c r="B55" s="38"/>
      <c r="C55" s="38"/>
      <c r="Q55" s="23"/>
      <c r="R55" s="11"/>
      <c r="S55" s="5"/>
      <c r="T55" s="22"/>
      <c r="U55" s="11"/>
      <c r="V55" s="11"/>
      <c r="W55" s="12"/>
      <c r="X55" s="12"/>
      <c r="Y55" s="3"/>
      <c r="Z55" s="11"/>
      <c r="AA55" s="11"/>
      <c r="AB55" s="11"/>
      <c r="AC55" s="11"/>
      <c r="AD55" s="12"/>
      <c r="AE55" s="12"/>
      <c r="AF55" s="3"/>
      <c r="AG55" s="4"/>
    </row>
    <row r="56" spans="2:33">
      <c r="B56" s="38"/>
      <c r="C56" s="38"/>
      <c r="Q56" s="31"/>
      <c r="R56" s="32"/>
      <c r="S56" s="32"/>
      <c r="T56" s="31"/>
      <c r="U56" s="32"/>
      <c r="V56" s="32"/>
      <c r="W56" s="33"/>
      <c r="X56" s="33"/>
      <c r="Y56" s="3"/>
      <c r="Z56" s="11"/>
      <c r="AA56" s="11"/>
      <c r="AB56" s="11"/>
      <c r="AC56" s="11"/>
      <c r="AD56" s="12"/>
      <c r="AE56" s="12"/>
      <c r="AF56" s="3"/>
      <c r="AG56" s="4"/>
    </row>
    <row r="57" spans="2:33">
      <c r="B57" s="38"/>
      <c r="C57" s="38"/>
      <c r="Q57" s="22"/>
      <c r="R57" s="9"/>
      <c r="S57" s="5"/>
      <c r="T57" s="22"/>
      <c r="U57" s="9"/>
      <c r="V57" s="9"/>
      <c r="W57" s="10"/>
      <c r="X57" s="10"/>
      <c r="Y57" s="3"/>
      <c r="Z57" s="11"/>
      <c r="AA57" s="11"/>
      <c r="AB57" s="11"/>
      <c r="AC57" s="11"/>
      <c r="AD57" s="12"/>
      <c r="AE57" s="12"/>
      <c r="AF57" s="3"/>
      <c r="AG57" s="4"/>
    </row>
    <row r="58" spans="2:33">
      <c r="B58" s="38"/>
      <c r="C58" s="38"/>
      <c r="Q58" s="24"/>
      <c r="R58" s="13"/>
      <c r="S58" s="7"/>
      <c r="T58" s="21"/>
      <c r="U58" s="13"/>
      <c r="V58" s="13"/>
      <c r="W58" s="14"/>
      <c r="X58" s="14"/>
      <c r="Y58" s="3"/>
      <c r="Z58" s="15"/>
      <c r="AA58" s="15"/>
      <c r="AB58" s="15"/>
      <c r="AC58" s="15"/>
      <c r="AD58" s="16"/>
      <c r="AE58" s="16"/>
      <c r="AF58" s="3"/>
      <c r="AG58" s="4"/>
    </row>
    <row r="59" spans="2:33">
      <c r="B59" s="38"/>
      <c r="C59" s="38"/>
      <c r="Q59" s="23"/>
      <c r="R59" s="11"/>
      <c r="S59" s="5"/>
      <c r="T59" s="22"/>
      <c r="U59" s="11"/>
      <c r="V59" s="11"/>
      <c r="W59" s="12"/>
      <c r="X59" s="12"/>
      <c r="Y59" s="3"/>
      <c r="Z59" s="11"/>
      <c r="AA59" s="11"/>
      <c r="AB59" s="11"/>
      <c r="AC59" s="11"/>
      <c r="AD59" s="12"/>
      <c r="AE59" s="12"/>
      <c r="AF59" s="3"/>
      <c r="AG59" s="4"/>
    </row>
    <row r="60" spans="2:33">
      <c r="B60" s="38"/>
      <c r="C60" s="38"/>
      <c r="Q60" s="23"/>
      <c r="R60" s="11"/>
      <c r="S60" s="7"/>
      <c r="T60" s="21"/>
      <c r="U60" s="11"/>
      <c r="V60" s="11"/>
      <c r="W60" s="12"/>
      <c r="X60" s="12"/>
      <c r="Y60" s="3"/>
      <c r="Z60" s="11"/>
      <c r="AA60" s="11"/>
      <c r="AB60" s="11"/>
      <c r="AC60" s="11"/>
      <c r="AD60" s="12"/>
      <c r="AE60" s="12"/>
      <c r="AF60" s="3"/>
      <c r="AG60" s="4"/>
    </row>
    <row r="61" spans="2:33">
      <c r="B61" s="38"/>
      <c r="C61" s="38"/>
      <c r="Q61" s="23"/>
      <c r="R61" s="11"/>
      <c r="S61" s="5"/>
      <c r="T61" s="22"/>
      <c r="U61" s="11"/>
      <c r="V61" s="11"/>
      <c r="W61" s="12"/>
      <c r="X61" s="12"/>
      <c r="Y61" s="3"/>
      <c r="Z61" s="15"/>
      <c r="AA61" s="15"/>
      <c r="AB61" s="15"/>
      <c r="AC61" s="15"/>
      <c r="AD61" s="16"/>
      <c r="AE61" s="16"/>
      <c r="AF61" s="3"/>
      <c r="AG61" s="4"/>
    </row>
    <row r="62" spans="2:33">
      <c r="B62" s="38"/>
      <c r="C62" s="38"/>
      <c r="Q62" s="25"/>
      <c r="R62" s="15"/>
      <c r="S62" s="7"/>
      <c r="T62" s="21"/>
      <c r="U62" s="15"/>
      <c r="V62" s="15"/>
      <c r="W62" s="16"/>
      <c r="X62" s="16"/>
      <c r="Y62" s="3"/>
      <c r="Z62" s="11"/>
      <c r="AA62" s="11"/>
      <c r="AB62" s="11"/>
      <c r="AC62" s="11"/>
      <c r="AD62" s="12"/>
      <c r="AE62" s="12"/>
      <c r="AF62" s="3"/>
      <c r="AG62" s="4"/>
    </row>
    <row r="63" spans="2:33">
      <c r="B63" s="38"/>
      <c r="C63" s="38"/>
      <c r="Q63" s="23"/>
      <c r="R63" s="11"/>
      <c r="S63" s="5"/>
      <c r="T63" s="22"/>
      <c r="U63" s="11"/>
      <c r="V63" s="11"/>
      <c r="W63" s="12"/>
      <c r="X63" s="12"/>
      <c r="Y63" s="3"/>
      <c r="Z63" s="15"/>
      <c r="AA63" s="15"/>
      <c r="AB63" s="15"/>
      <c r="AC63" s="15"/>
      <c r="AD63" s="16"/>
      <c r="AE63" s="16"/>
      <c r="AF63" s="3"/>
      <c r="AG63" s="4"/>
    </row>
    <row r="64" spans="2:33">
      <c r="B64" s="38"/>
      <c r="C64" s="38"/>
      <c r="Q64" s="23"/>
      <c r="R64" s="11"/>
      <c r="S64" s="7"/>
      <c r="T64" s="21"/>
      <c r="U64" s="11"/>
      <c r="V64" s="11"/>
      <c r="W64" s="12"/>
      <c r="X64" s="12"/>
      <c r="Y64" s="3"/>
      <c r="Z64" s="11"/>
      <c r="AA64" s="11"/>
      <c r="AB64" s="11"/>
      <c r="AC64" s="11"/>
      <c r="AD64" s="12"/>
      <c r="AE64" s="12"/>
      <c r="AF64" s="3"/>
      <c r="AG64" s="4"/>
    </row>
    <row r="65" spans="2:33">
      <c r="B65" s="38"/>
      <c r="C65" s="38"/>
      <c r="Q65" s="25"/>
      <c r="R65" s="15"/>
      <c r="S65" s="5"/>
      <c r="T65" s="22"/>
      <c r="U65" s="15"/>
      <c r="V65" s="15"/>
      <c r="W65" s="16"/>
      <c r="X65" s="16"/>
      <c r="Y65" s="3"/>
      <c r="Z65" s="15"/>
      <c r="AA65" s="15"/>
      <c r="AB65" s="15"/>
      <c r="AC65" s="15"/>
      <c r="AD65" s="16"/>
      <c r="AE65" s="16"/>
      <c r="AF65" s="3"/>
      <c r="AG65" s="4"/>
    </row>
    <row r="66" spans="2:33">
      <c r="B66" s="38"/>
      <c r="C66" s="38"/>
      <c r="Q66" s="23"/>
      <c r="R66" s="11"/>
      <c r="S66" s="7"/>
      <c r="T66" s="21"/>
      <c r="U66" s="11"/>
      <c r="V66" s="11"/>
      <c r="W66" s="12"/>
      <c r="X66" s="12"/>
      <c r="Y66" s="3"/>
      <c r="Z66" s="11"/>
      <c r="AA66" s="11"/>
      <c r="AB66" s="11"/>
      <c r="AC66" s="11"/>
      <c r="AD66" s="12"/>
      <c r="AE66" s="12"/>
      <c r="AF66" s="3"/>
      <c r="AG66" s="4"/>
    </row>
    <row r="67" spans="2:33">
      <c r="B67" s="38"/>
      <c r="C67" s="38"/>
      <c r="Q67" s="25"/>
      <c r="R67" s="15"/>
      <c r="S67" s="5"/>
      <c r="T67" s="22"/>
      <c r="U67" s="15"/>
      <c r="V67" s="15"/>
      <c r="W67" s="16"/>
      <c r="X67" s="16"/>
      <c r="Y67" s="3"/>
      <c r="Z67" s="11"/>
      <c r="AA67" s="11"/>
      <c r="AB67" s="11"/>
      <c r="AC67" s="11"/>
      <c r="AD67" s="12"/>
      <c r="AE67" s="12"/>
      <c r="AF67" s="3"/>
      <c r="AG67" s="4"/>
    </row>
    <row r="68" spans="2:33">
      <c r="B68" s="38"/>
      <c r="C68" s="38"/>
      <c r="Q68" s="23"/>
      <c r="R68" s="11"/>
      <c r="S68" s="7"/>
      <c r="T68" s="21"/>
      <c r="U68" s="11"/>
      <c r="V68" s="11"/>
      <c r="W68" s="12"/>
      <c r="X68" s="12"/>
      <c r="Y68" s="3"/>
      <c r="Z68" s="13"/>
      <c r="AA68" s="13"/>
      <c r="AB68" s="13"/>
      <c r="AC68" s="13"/>
      <c r="AD68" s="14"/>
      <c r="AE68" s="14"/>
      <c r="AF68" s="3"/>
      <c r="AG68" s="4"/>
    </row>
    <row r="69" spans="2:33">
      <c r="B69" s="38"/>
      <c r="C69" s="38"/>
      <c r="Q69" s="25"/>
      <c r="R69" s="15"/>
      <c r="S69" s="5"/>
      <c r="T69" s="22"/>
      <c r="U69" s="15"/>
      <c r="V69" s="15"/>
      <c r="W69" s="16"/>
      <c r="X69" s="16"/>
      <c r="Y69" s="3"/>
      <c r="Z69" s="11"/>
      <c r="AA69" s="11"/>
      <c r="AB69" s="11"/>
      <c r="AC69" s="11"/>
      <c r="AD69" s="12"/>
      <c r="AE69" s="12"/>
      <c r="AF69" s="3"/>
      <c r="AG69" s="4"/>
    </row>
    <row r="70" spans="2:33">
      <c r="B70" s="38"/>
      <c r="C70" s="38"/>
      <c r="Q70" s="23"/>
      <c r="R70" s="11"/>
      <c r="S70" s="7"/>
      <c r="T70" s="21"/>
      <c r="U70" s="11"/>
      <c r="V70" s="11"/>
      <c r="W70" s="12"/>
      <c r="X70" s="12"/>
      <c r="Y70" s="3"/>
      <c r="Z70" s="11"/>
      <c r="AA70" s="11"/>
      <c r="AB70" s="11"/>
      <c r="AC70" s="11"/>
      <c r="AD70" s="12"/>
      <c r="AE70" s="12"/>
      <c r="AF70" s="3"/>
      <c r="AG70" s="4"/>
    </row>
    <row r="71" spans="2:33">
      <c r="B71" s="38"/>
      <c r="C71" s="38"/>
      <c r="Q71" s="23"/>
      <c r="R71" s="11"/>
      <c r="S71" s="5"/>
      <c r="T71" s="22"/>
      <c r="U71" s="11"/>
      <c r="V71" s="11"/>
      <c r="W71" s="12"/>
      <c r="X71" s="12"/>
      <c r="Y71" s="3"/>
      <c r="Z71" s="9"/>
      <c r="AA71" s="9"/>
      <c r="AB71" s="9"/>
      <c r="AC71" s="9"/>
      <c r="AD71" s="10"/>
      <c r="AE71" s="10"/>
      <c r="AF71" s="3"/>
      <c r="AG71" s="4"/>
    </row>
    <row r="72" spans="2:33">
      <c r="B72" s="38"/>
      <c r="C72" s="38"/>
      <c r="Q72" s="24"/>
      <c r="R72" s="13"/>
      <c r="S72" s="7"/>
      <c r="T72" s="21"/>
      <c r="U72" s="13"/>
      <c r="V72" s="13"/>
      <c r="W72" s="14"/>
      <c r="X72" s="14"/>
      <c r="Y72" s="3"/>
      <c r="Z72" s="11"/>
      <c r="AA72" s="11"/>
      <c r="AB72" s="11"/>
      <c r="AC72" s="11"/>
      <c r="AD72" s="12"/>
      <c r="AE72" s="12"/>
      <c r="AF72" s="3"/>
      <c r="AG72" s="4"/>
    </row>
    <row r="73" spans="2:33">
      <c r="B73" s="38"/>
      <c r="C73" s="38"/>
      <c r="Q73" s="23"/>
      <c r="R73" s="11"/>
      <c r="S73" s="5"/>
      <c r="T73" s="22"/>
      <c r="U73" s="11"/>
      <c r="V73" s="11"/>
      <c r="W73" s="12"/>
      <c r="X73" s="12"/>
      <c r="Y73" s="3"/>
      <c r="Z73" s="7"/>
      <c r="AA73" s="7"/>
      <c r="AB73" s="7"/>
      <c r="AC73" s="7"/>
      <c r="AD73" s="8"/>
      <c r="AE73" s="8"/>
      <c r="AF73" s="3"/>
      <c r="AG73" s="4"/>
    </row>
    <row r="74" spans="2:33">
      <c r="B74" s="38"/>
      <c r="C74" s="38"/>
      <c r="Q74" s="23"/>
      <c r="R74" s="11"/>
      <c r="S74" s="7"/>
      <c r="T74" s="21"/>
      <c r="U74" s="11"/>
      <c r="V74" s="11"/>
      <c r="W74" s="12"/>
      <c r="X74" s="12"/>
      <c r="Y74" s="3"/>
      <c r="Z74" s="9"/>
      <c r="AA74" s="9"/>
      <c r="AB74" s="9"/>
      <c r="AC74" s="9"/>
      <c r="AD74" s="10"/>
      <c r="AE74" s="10"/>
      <c r="AF74" s="3"/>
      <c r="AG74" s="4"/>
    </row>
    <row r="75" spans="2:33">
      <c r="B75" s="38"/>
      <c r="C75" s="38"/>
      <c r="Q75" s="22"/>
      <c r="R75" s="9"/>
      <c r="S75" s="5"/>
      <c r="T75" s="22"/>
      <c r="U75" s="9"/>
      <c r="V75" s="9"/>
      <c r="W75" s="10"/>
      <c r="X75" s="10"/>
      <c r="Y75" s="3"/>
      <c r="Z75" s="13"/>
      <c r="AA75" s="13"/>
      <c r="AB75" s="13"/>
      <c r="AC75" s="13"/>
      <c r="AD75" s="14"/>
      <c r="AE75" s="14"/>
      <c r="AF75" s="3"/>
      <c r="AG75" s="4"/>
    </row>
    <row r="76" spans="2:33">
      <c r="B76" s="38"/>
      <c r="C76" s="38"/>
      <c r="Q76" s="23"/>
      <c r="R76" s="11"/>
      <c r="S76" s="7"/>
      <c r="T76" s="21"/>
      <c r="U76" s="11"/>
      <c r="V76" s="11"/>
      <c r="W76" s="12"/>
      <c r="X76" s="12"/>
      <c r="Y76" s="3"/>
      <c r="Z76" s="11"/>
      <c r="AA76" s="11"/>
      <c r="AB76" s="11"/>
      <c r="AC76" s="11"/>
      <c r="AD76" s="12"/>
      <c r="AE76" s="12"/>
      <c r="AF76" s="3"/>
      <c r="AG76" s="4"/>
    </row>
    <row r="77" spans="2:33">
      <c r="B77" s="38"/>
      <c r="C77" s="38"/>
      <c r="Q77" s="31"/>
      <c r="R77" s="32"/>
      <c r="S77" s="34"/>
      <c r="T77" s="31"/>
      <c r="U77" s="32"/>
      <c r="V77" s="32"/>
      <c r="W77" s="33"/>
      <c r="X77" s="33"/>
      <c r="Y77" s="3"/>
      <c r="Z77" s="9"/>
      <c r="AA77" s="9"/>
      <c r="AB77" s="9"/>
      <c r="AC77" s="9"/>
      <c r="AD77" s="10"/>
      <c r="AE77" s="10"/>
      <c r="AF77" s="3"/>
      <c r="AG77" s="4"/>
    </row>
    <row r="78" spans="2:33">
      <c r="B78" s="38"/>
      <c r="C78" s="38"/>
      <c r="Q78" s="22"/>
      <c r="R78" s="9"/>
      <c r="S78" s="7"/>
      <c r="T78" s="22"/>
      <c r="U78" s="9"/>
      <c r="V78" s="9"/>
      <c r="W78" s="10"/>
      <c r="X78" s="10"/>
      <c r="Y78" s="3"/>
      <c r="Z78" s="13"/>
      <c r="AA78" s="13"/>
      <c r="AB78" s="13"/>
      <c r="AC78" s="13"/>
      <c r="AD78" s="14"/>
      <c r="AE78" s="14"/>
      <c r="AF78" s="3"/>
      <c r="AG78" s="4"/>
    </row>
    <row r="79" spans="2:33">
      <c r="B79" s="38"/>
      <c r="C79" s="38"/>
      <c r="Q79" s="24"/>
      <c r="R79" s="13"/>
      <c r="S79" s="5"/>
      <c r="T79" s="24"/>
      <c r="U79" s="13"/>
      <c r="V79" s="13"/>
      <c r="W79" s="14"/>
      <c r="X79" s="14"/>
      <c r="Y79" s="3"/>
      <c r="Z79" s="11"/>
      <c r="AA79" s="11"/>
      <c r="AB79" s="11"/>
      <c r="AC79" s="11"/>
      <c r="AD79" s="12"/>
      <c r="AE79" s="12"/>
      <c r="AF79" s="3"/>
      <c r="AG79" s="4"/>
    </row>
    <row r="80" spans="2:33">
      <c r="B80" s="38"/>
      <c r="C80" s="38"/>
      <c r="Q80" s="23"/>
      <c r="R80" s="11"/>
      <c r="S80" s="7"/>
      <c r="T80" s="21"/>
      <c r="U80" s="11"/>
      <c r="V80" s="11"/>
      <c r="W80" s="12"/>
      <c r="X80" s="12"/>
      <c r="Y80" s="3"/>
      <c r="Z80" s="13"/>
      <c r="AA80" s="13"/>
      <c r="AB80" s="13"/>
      <c r="AC80" s="13"/>
      <c r="AD80" s="14"/>
      <c r="AE80" s="14"/>
      <c r="AF80" s="3"/>
      <c r="AG80" s="4"/>
    </row>
    <row r="81" spans="2:33">
      <c r="B81" s="38"/>
      <c r="C81" s="38"/>
      <c r="Q81" s="22"/>
      <c r="R81" s="9"/>
      <c r="S81" s="5"/>
      <c r="T81" s="22"/>
      <c r="U81" s="9"/>
      <c r="V81" s="9"/>
      <c r="W81" s="10"/>
      <c r="X81" s="10"/>
      <c r="Y81" s="3"/>
      <c r="Z81" s="11"/>
      <c r="AA81" s="11"/>
      <c r="AB81" s="11"/>
      <c r="AC81" s="11"/>
      <c r="AD81" s="12"/>
      <c r="AE81" s="12"/>
      <c r="AF81" s="3"/>
      <c r="AG81" s="4"/>
    </row>
    <row r="82" spans="2:33">
      <c r="B82" s="38"/>
      <c r="C82" s="38"/>
      <c r="Q82" s="24"/>
      <c r="R82" s="13"/>
      <c r="S82" s="7"/>
      <c r="T82" s="24"/>
      <c r="U82" s="13"/>
      <c r="V82" s="13"/>
      <c r="W82" s="14"/>
      <c r="X82" s="14"/>
      <c r="Y82" s="3"/>
      <c r="Z82" s="9"/>
      <c r="AA82" s="9"/>
      <c r="AB82" s="9"/>
      <c r="AC82" s="9"/>
      <c r="AD82" s="10"/>
      <c r="AE82" s="10"/>
      <c r="AF82" s="3"/>
      <c r="AG82" s="4"/>
    </row>
    <row r="83" spans="2:33">
      <c r="B83" s="38"/>
      <c r="C83" s="38"/>
      <c r="Q83" s="23"/>
      <c r="R83" s="11"/>
      <c r="S83" s="5"/>
      <c r="T83" s="21"/>
      <c r="U83" s="11"/>
      <c r="V83" s="11"/>
      <c r="W83" s="12"/>
      <c r="X83" s="12"/>
      <c r="Y83" s="3"/>
      <c r="Z83" s="13"/>
      <c r="AA83" s="13"/>
      <c r="AB83" s="13"/>
      <c r="AC83" s="13"/>
      <c r="AD83" s="14"/>
      <c r="AE83" s="14"/>
      <c r="AF83" s="3"/>
      <c r="AG83" s="4"/>
    </row>
    <row r="84" spans="2:33">
      <c r="B84" s="38"/>
      <c r="C84" s="38"/>
      <c r="Q84" s="24"/>
      <c r="R84" s="13"/>
      <c r="S84" s="7"/>
      <c r="T84" s="22"/>
      <c r="U84" s="13"/>
      <c r="V84" s="13"/>
      <c r="W84" s="14"/>
      <c r="X84" s="14"/>
      <c r="Y84" s="3"/>
      <c r="Z84" s="11"/>
      <c r="AA84" s="11"/>
      <c r="AB84" s="11"/>
      <c r="AC84" s="11"/>
      <c r="AD84" s="12"/>
      <c r="AE84" s="12"/>
      <c r="AF84" s="3"/>
      <c r="AG84" s="4"/>
    </row>
    <row r="85" spans="2:33">
      <c r="B85" s="38"/>
      <c r="C85" s="38"/>
      <c r="Q85" s="23"/>
      <c r="R85" s="11"/>
      <c r="S85" s="5"/>
      <c r="T85" s="24"/>
      <c r="U85" s="11"/>
      <c r="V85" s="11"/>
      <c r="W85" s="12"/>
      <c r="X85" s="12"/>
      <c r="Y85" s="3"/>
      <c r="Z85" s="11"/>
      <c r="AA85" s="11"/>
      <c r="AB85" s="11"/>
      <c r="AC85" s="11"/>
      <c r="AD85" s="12"/>
      <c r="AE85" s="12"/>
      <c r="AF85" s="3"/>
      <c r="AG85" s="4"/>
    </row>
    <row r="86" spans="2:33">
      <c r="B86" s="38"/>
      <c r="C86" s="38"/>
      <c r="Q86" s="22"/>
      <c r="R86" s="9"/>
      <c r="S86" s="7"/>
      <c r="T86" s="21"/>
      <c r="U86" s="9"/>
      <c r="V86" s="9"/>
      <c r="W86" s="10"/>
      <c r="X86" s="10"/>
      <c r="Y86" s="3"/>
      <c r="Z86" s="5"/>
      <c r="AA86" s="5"/>
      <c r="AB86" s="5"/>
      <c r="AC86" s="5"/>
      <c r="AD86" s="6"/>
      <c r="AE86" s="6"/>
      <c r="AF86" s="3"/>
      <c r="AG86" s="4"/>
    </row>
    <row r="87" spans="2:33">
      <c r="B87" s="38"/>
      <c r="C87" s="38"/>
      <c r="Q87" s="24"/>
      <c r="R87" s="13"/>
      <c r="S87" s="5"/>
      <c r="T87" s="22"/>
      <c r="U87" s="13"/>
      <c r="V87" s="13"/>
      <c r="W87" s="14"/>
      <c r="X87" s="14"/>
      <c r="Y87" s="3"/>
      <c r="Z87" s="7"/>
      <c r="AA87" s="7"/>
      <c r="AB87" s="7"/>
      <c r="AC87" s="7"/>
      <c r="AD87" s="8"/>
      <c r="AE87" s="8"/>
      <c r="AF87" s="3"/>
      <c r="AG87" s="4"/>
    </row>
    <row r="88" spans="2:33">
      <c r="B88" s="38"/>
      <c r="C88" s="38"/>
      <c r="Q88" s="23"/>
      <c r="R88" s="11"/>
      <c r="S88" s="7"/>
      <c r="T88" s="24"/>
      <c r="U88" s="11"/>
      <c r="V88" s="11"/>
      <c r="W88" s="12"/>
      <c r="X88" s="12"/>
      <c r="Y88" s="3"/>
      <c r="Z88" s="9"/>
      <c r="AA88" s="9"/>
      <c r="AB88" s="9"/>
      <c r="AC88" s="9"/>
      <c r="AD88" s="10"/>
      <c r="AE88" s="10"/>
      <c r="AF88" s="3"/>
      <c r="AG88" s="4"/>
    </row>
    <row r="89" spans="2:33">
      <c r="B89" s="38"/>
      <c r="C89" s="38"/>
      <c r="Q89" s="23"/>
      <c r="R89" s="11"/>
      <c r="S89" s="5"/>
      <c r="T89" s="21"/>
      <c r="U89" s="11"/>
      <c r="V89" s="11"/>
      <c r="W89" s="12"/>
      <c r="X89" s="12"/>
      <c r="Y89" s="3"/>
      <c r="Z89" s="13"/>
      <c r="AA89" s="13"/>
      <c r="AB89" s="13"/>
      <c r="AC89" s="13"/>
      <c r="AD89" s="14"/>
      <c r="AE89" s="14"/>
      <c r="AF89" s="3"/>
      <c r="AG89" s="4"/>
    </row>
    <row r="90" spans="2:33">
      <c r="B90" s="38"/>
      <c r="C90" s="38"/>
      <c r="Q90" s="35"/>
      <c r="R90" s="34"/>
      <c r="S90" s="34"/>
      <c r="T90" s="35"/>
      <c r="U90" s="34"/>
      <c r="V90" s="34"/>
      <c r="W90" s="36"/>
      <c r="X90" s="36"/>
      <c r="Y90" s="3"/>
      <c r="Z90" s="15"/>
      <c r="AA90" s="15"/>
      <c r="AB90" s="15"/>
      <c r="AC90" s="15"/>
      <c r="AD90" s="16"/>
      <c r="AE90" s="16"/>
      <c r="AF90" s="3"/>
      <c r="AG90" s="4"/>
    </row>
    <row r="91" spans="2:33">
      <c r="B91" s="38"/>
      <c r="C91" s="38"/>
      <c r="Q91" s="31"/>
      <c r="R91" s="32"/>
      <c r="S91" s="32"/>
      <c r="T91" s="31"/>
      <c r="U91" s="32"/>
      <c r="V91" s="32"/>
      <c r="W91" s="33"/>
      <c r="X91" s="33"/>
      <c r="Y91" s="3"/>
      <c r="Z91" s="11"/>
      <c r="AA91" s="11"/>
      <c r="AB91" s="11"/>
      <c r="AC91" s="11"/>
      <c r="AD91" s="12"/>
      <c r="AE91" s="12"/>
      <c r="AF91" s="3"/>
      <c r="AG91" s="4"/>
    </row>
    <row r="92" spans="2:33">
      <c r="B92" s="38"/>
      <c r="C92" s="38"/>
      <c r="Q92" s="22"/>
      <c r="R92" s="9"/>
      <c r="S92" s="5"/>
      <c r="T92" s="22"/>
      <c r="U92" s="9"/>
      <c r="V92" s="9"/>
      <c r="W92" s="10"/>
      <c r="X92" s="10"/>
      <c r="Y92" s="3"/>
      <c r="Z92" s="15"/>
      <c r="AA92" s="15"/>
      <c r="AB92" s="15"/>
      <c r="AC92" s="15"/>
      <c r="AD92" s="16"/>
      <c r="AE92" s="16"/>
      <c r="AF92" s="3"/>
      <c r="AG92" s="4"/>
    </row>
    <row r="93" spans="2:33">
      <c r="B93" s="38"/>
      <c r="C93" s="38"/>
      <c r="Q93" s="24"/>
      <c r="R93" s="13"/>
      <c r="S93" s="7"/>
      <c r="T93" s="21"/>
      <c r="U93" s="13"/>
      <c r="V93" s="13"/>
      <c r="W93" s="14"/>
      <c r="X93" s="14"/>
      <c r="Y93" s="3"/>
      <c r="Z93" s="11"/>
      <c r="AA93" s="11"/>
      <c r="AB93" s="11"/>
      <c r="AC93" s="11"/>
      <c r="AD93" s="12"/>
      <c r="AE93" s="12"/>
      <c r="AF93" s="3"/>
      <c r="AG93" s="4"/>
    </row>
    <row r="94" spans="2:33">
      <c r="B94" s="38"/>
      <c r="C94" s="38"/>
      <c r="Q94" s="25"/>
      <c r="R94" s="15"/>
      <c r="S94" s="5"/>
      <c r="T94" s="22"/>
      <c r="U94" s="15"/>
      <c r="V94" s="15"/>
      <c r="W94" s="16"/>
      <c r="X94" s="16"/>
      <c r="Y94" s="3"/>
      <c r="Z94" s="9"/>
      <c r="AA94" s="9"/>
      <c r="AB94" s="9"/>
      <c r="AC94" s="9"/>
      <c r="AD94" s="10"/>
      <c r="AE94" s="10"/>
      <c r="AF94" s="3"/>
      <c r="AG94" s="4"/>
    </row>
    <row r="95" spans="2:33">
      <c r="B95" s="38"/>
      <c r="C95" s="38"/>
      <c r="Q95" s="23"/>
      <c r="R95" s="11"/>
      <c r="S95" s="7"/>
      <c r="T95" s="21"/>
      <c r="U95" s="11"/>
      <c r="V95" s="11"/>
      <c r="W95" s="12"/>
      <c r="X95" s="12"/>
      <c r="Y95" s="3"/>
      <c r="Z95" s="17"/>
      <c r="AA95" s="17"/>
      <c r="AB95" s="17"/>
      <c r="AC95" s="17"/>
      <c r="AD95" s="18"/>
      <c r="AE95" s="18"/>
      <c r="AF95" s="3"/>
      <c r="AG95" s="4"/>
    </row>
    <row r="96" spans="2:33">
      <c r="B96" s="38"/>
      <c r="C96" s="38"/>
      <c r="Q96" s="25"/>
      <c r="R96" s="15"/>
      <c r="S96" s="5"/>
      <c r="T96" s="22"/>
      <c r="U96" s="15"/>
      <c r="V96" s="15"/>
      <c r="W96" s="16"/>
      <c r="X96" s="16"/>
      <c r="Y96" s="3"/>
      <c r="Z96" s="13"/>
      <c r="AA96" s="13"/>
      <c r="AB96" s="13"/>
      <c r="AC96" s="13"/>
      <c r="AD96" s="14"/>
      <c r="AE96" s="14"/>
      <c r="AF96" s="3"/>
      <c r="AG96" s="4"/>
    </row>
    <row r="97" spans="2:33">
      <c r="B97" s="38"/>
      <c r="C97" s="38"/>
      <c r="Q97" s="23"/>
      <c r="R97" s="11"/>
      <c r="S97" s="7"/>
      <c r="T97" s="21"/>
      <c r="U97" s="11"/>
      <c r="V97" s="11"/>
      <c r="W97" s="12"/>
      <c r="X97" s="12"/>
      <c r="Y97" s="3"/>
      <c r="Z97" s="11"/>
      <c r="AA97" s="11"/>
      <c r="AB97" s="11"/>
      <c r="AC97" s="11"/>
      <c r="AD97" s="12"/>
      <c r="AE97" s="12"/>
      <c r="AF97" s="3"/>
      <c r="AG97" s="4"/>
    </row>
    <row r="98" spans="2:33">
      <c r="B98" s="38"/>
      <c r="C98" s="38"/>
      <c r="Q98" s="22"/>
      <c r="R98" s="9"/>
      <c r="S98" s="5"/>
      <c r="T98" s="22"/>
      <c r="U98" s="9"/>
      <c r="V98" s="9"/>
      <c r="W98" s="10"/>
      <c r="X98" s="10"/>
      <c r="Y98" s="3"/>
      <c r="Z98" s="11"/>
      <c r="AA98" s="11"/>
      <c r="AB98" s="11"/>
      <c r="AC98" s="11"/>
      <c r="AD98" s="12"/>
      <c r="AE98" s="12"/>
      <c r="AF98" s="3"/>
      <c r="AG98" s="4"/>
    </row>
    <row r="99" spans="2:33">
      <c r="B99" s="38"/>
      <c r="C99" s="38"/>
      <c r="Q99" s="26"/>
      <c r="R99" s="17"/>
      <c r="S99" s="7"/>
      <c r="T99" s="21"/>
      <c r="U99" s="17"/>
      <c r="V99" s="17"/>
      <c r="W99" s="18"/>
      <c r="X99" s="18"/>
      <c r="Y99" s="3"/>
      <c r="Z99" s="11"/>
      <c r="AA99" s="11"/>
      <c r="AB99" s="11"/>
      <c r="AC99" s="11"/>
      <c r="AD99" s="12"/>
      <c r="AE99" s="12"/>
      <c r="AF99" s="3"/>
      <c r="AG99" s="4"/>
    </row>
    <row r="100" spans="2:33">
      <c r="B100" s="38"/>
      <c r="C100" s="38"/>
      <c r="Q100" s="24"/>
      <c r="R100" s="13"/>
      <c r="S100" s="5"/>
      <c r="T100" s="22"/>
      <c r="U100" s="13"/>
      <c r="V100" s="13"/>
      <c r="W100" s="14"/>
      <c r="X100" s="14"/>
      <c r="Y100" s="3"/>
      <c r="Z100" s="13"/>
      <c r="AA100" s="13"/>
      <c r="AB100" s="13"/>
      <c r="AC100" s="13"/>
      <c r="AD100" s="14"/>
      <c r="AE100" s="14"/>
      <c r="AF100" s="3"/>
      <c r="AG100" s="4"/>
    </row>
    <row r="101" spans="2:33">
      <c r="B101" s="38"/>
      <c r="C101" s="38"/>
      <c r="Q101" s="23"/>
      <c r="R101" s="11"/>
      <c r="S101" s="7"/>
      <c r="T101" s="21"/>
      <c r="U101" s="11"/>
      <c r="V101" s="11"/>
      <c r="W101" s="12"/>
      <c r="X101" s="12"/>
      <c r="Y101" s="3"/>
      <c r="Z101" s="11"/>
      <c r="AA101" s="11"/>
      <c r="AB101" s="11"/>
      <c r="AC101" s="11"/>
      <c r="AD101" s="12"/>
      <c r="AE101" s="12"/>
      <c r="AF101" s="3"/>
      <c r="AG101" s="4"/>
    </row>
    <row r="102" spans="2:33">
      <c r="B102" s="38"/>
      <c r="C102" s="38"/>
      <c r="Q102" s="23"/>
      <c r="R102" s="11"/>
      <c r="S102" s="5"/>
      <c r="T102" s="22"/>
      <c r="U102" s="11"/>
      <c r="V102" s="11"/>
      <c r="W102" s="12"/>
      <c r="X102" s="12"/>
      <c r="Y102" s="3"/>
      <c r="Z102" s="17"/>
      <c r="AA102" s="17"/>
      <c r="AB102" s="17"/>
      <c r="AC102" s="17"/>
      <c r="AD102" s="18"/>
      <c r="AE102" s="18"/>
      <c r="AF102" s="3"/>
      <c r="AG102" s="4"/>
    </row>
    <row r="103" spans="2:33">
      <c r="B103" s="38"/>
      <c r="C103" s="38"/>
      <c r="Q103" s="23"/>
      <c r="R103" s="11"/>
      <c r="S103" s="7"/>
      <c r="T103" s="21"/>
      <c r="U103" s="11"/>
      <c r="V103" s="11"/>
      <c r="W103" s="12"/>
      <c r="X103" s="12"/>
      <c r="Y103" s="3"/>
      <c r="Z103" s="13"/>
      <c r="AA103" s="13"/>
      <c r="AB103" s="13"/>
      <c r="AC103" s="13"/>
      <c r="AD103" s="14"/>
      <c r="AE103" s="14"/>
      <c r="AF103" s="3"/>
      <c r="AG103" s="4"/>
    </row>
    <row r="104" spans="2:33">
      <c r="B104" s="38"/>
      <c r="C104" s="38"/>
      <c r="Q104" s="24"/>
      <c r="R104" s="13"/>
      <c r="S104" s="5"/>
      <c r="T104" s="22"/>
      <c r="U104" s="13"/>
      <c r="V104" s="13"/>
      <c r="W104" s="14"/>
      <c r="X104" s="14"/>
      <c r="Y104" s="3"/>
      <c r="Z104" s="15"/>
      <c r="AA104" s="15"/>
      <c r="AB104" s="15"/>
      <c r="AC104" s="15"/>
      <c r="AD104" s="16"/>
      <c r="AE104" s="16"/>
      <c r="AF104" s="3"/>
      <c r="AG104" s="4"/>
    </row>
    <row r="105" spans="2:33">
      <c r="B105" s="38"/>
      <c r="C105" s="38"/>
      <c r="Q105" s="23"/>
      <c r="R105" s="11"/>
      <c r="S105" s="7"/>
      <c r="T105" s="21"/>
      <c r="U105" s="11"/>
      <c r="V105" s="11"/>
      <c r="W105" s="12"/>
      <c r="X105" s="12"/>
      <c r="Y105" s="3"/>
      <c r="Z105" s="11"/>
      <c r="AA105" s="11"/>
      <c r="AB105" s="11"/>
      <c r="AC105" s="11"/>
      <c r="AD105" s="12"/>
      <c r="AE105" s="12"/>
      <c r="AF105" s="3"/>
      <c r="AG105" s="4"/>
    </row>
    <row r="106" spans="2:33">
      <c r="B106" s="38"/>
      <c r="C106" s="38"/>
      <c r="Q106" s="26"/>
      <c r="R106" s="17"/>
      <c r="S106" s="5"/>
      <c r="T106" s="22"/>
      <c r="U106" s="17"/>
      <c r="V106" s="17"/>
      <c r="W106" s="18"/>
      <c r="X106" s="18"/>
      <c r="Y106" s="3"/>
      <c r="Z106" s="15"/>
      <c r="AA106" s="15"/>
      <c r="AB106" s="15"/>
      <c r="AC106" s="15"/>
      <c r="AD106" s="16"/>
      <c r="AE106" s="16"/>
      <c r="AF106" s="3"/>
      <c r="AG106" s="4"/>
    </row>
    <row r="107" spans="2:33">
      <c r="B107" s="38"/>
      <c r="C107" s="38"/>
      <c r="Q107" s="24"/>
      <c r="R107" s="13"/>
      <c r="S107" s="7"/>
      <c r="T107" s="21"/>
      <c r="U107" s="13"/>
      <c r="V107" s="13"/>
      <c r="W107" s="14"/>
      <c r="X107" s="14"/>
      <c r="Y107" s="3"/>
      <c r="Z107" s="11"/>
      <c r="AA107" s="11"/>
      <c r="AB107" s="11"/>
      <c r="AC107" s="11"/>
      <c r="AD107" s="12"/>
      <c r="AE107" s="12"/>
      <c r="AF107" s="3"/>
      <c r="AG107" s="4"/>
    </row>
    <row r="108" spans="2:33">
      <c r="B108" s="38"/>
      <c r="C108" s="38"/>
      <c r="Q108" s="25"/>
      <c r="R108" s="15"/>
      <c r="S108" s="5"/>
      <c r="T108" s="22"/>
      <c r="U108" s="15"/>
      <c r="V108" s="15"/>
      <c r="W108" s="16"/>
      <c r="X108" s="16"/>
      <c r="Y108" s="3"/>
      <c r="Z108" s="9"/>
      <c r="AA108" s="9"/>
      <c r="AB108" s="9"/>
      <c r="AC108" s="9"/>
      <c r="AD108" s="10"/>
      <c r="AE108" s="10"/>
      <c r="AF108" s="3"/>
      <c r="AG108" s="4"/>
    </row>
    <row r="109" spans="2:33">
      <c r="B109" s="38"/>
      <c r="C109" s="38"/>
      <c r="Q109" s="23"/>
      <c r="R109" s="11"/>
      <c r="S109" s="7"/>
      <c r="T109" s="21"/>
      <c r="U109" s="11"/>
      <c r="V109" s="11"/>
      <c r="W109" s="12"/>
      <c r="X109" s="12"/>
      <c r="Y109" s="3"/>
      <c r="Z109" s="13"/>
      <c r="AA109" s="13"/>
      <c r="AB109" s="13"/>
      <c r="AC109" s="13"/>
      <c r="AD109" s="14"/>
      <c r="AE109" s="14"/>
      <c r="AF109" s="3"/>
      <c r="AG109" s="4"/>
    </row>
    <row r="110" spans="2:33">
      <c r="B110" s="38"/>
      <c r="C110" s="38"/>
      <c r="Q110" s="25"/>
      <c r="R110" s="15"/>
      <c r="S110" s="5"/>
      <c r="T110" s="22"/>
      <c r="U110" s="15"/>
      <c r="V110" s="15"/>
      <c r="W110" s="16"/>
      <c r="X110" s="16"/>
      <c r="Y110" s="3"/>
      <c r="Z110" s="11"/>
      <c r="AA110" s="11"/>
      <c r="AB110" s="11"/>
      <c r="AC110" s="11"/>
      <c r="AD110" s="12"/>
      <c r="AE110" s="12"/>
      <c r="AF110" s="3"/>
      <c r="AG110" s="4"/>
    </row>
    <row r="111" spans="2:33">
      <c r="B111" s="38"/>
      <c r="C111" s="38"/>
      <c r="Q111" s="23"/>
      <c r="R111" s="11"/>
      <c r="S111" s="7"/>
      <c r="T111" s="21"/>
      <c r="U111" s="11"/>
      <c r="V111" s="11"/>
      <c r="W111" s="12"/>
      <c r="X111" s="12"/>
      <c r="Y111" s="3"/>
      <c r="Z111" s="9"/>
      <c r="AA111" s="9"/>
      <c r="AB111" s="9"/>
      <c r="AC111" s="9"/>
      <c r="AD111" s="10"/>
      <c r="AE111" s="10"/>
      <c r="AF111" s="3"/>
      <c r="AG111" s="4"/>
    </row>
    <row r="112" spans="2:33">
      <c r="B112" s="38"/>
      <c r="C112" s="38"/>
      <c r="Q112" s="22"/>
      <c r="R112" s="9"/>
      <c r="S112" s="5"/>
      <c r="T112" s="22"/>
      <c r="U112" s="9"/>
      <c r="V112" s="9"/>
      <c r="W112" s="10"/>
      <c r="X112" s="10"/>
      <c r="Y112" s="3"/>
      <c r="Z112" s="13"/>
      <c r="AA112" s="13"/>
      <c r="AB112" s="13"/>
      <c r="AC112" s="13"/>
      <c r="AD112" s="14"/>
      <c r="AE112" s="14"/>
      <c r="AF112" s="3"/>
      <c r="AG112" s="4"/>
    </row>
    <row r="113" spans="2:33">
      <c r="B113" s="38"/>
      <c r="C113" s="38"/>
      <c r="Q113" s="24"/>
      <c r="R113" s="13"/>
      <c r="S113" s="7"/>
      <c r="T113" s="21"/>
      <c r="U113" s="13"/>
      <c r="V113" s="13"/>
      <c r="W113" s="14"/>
      <c r="X113" s="14"/>
      <c r="Y113" s="3"/>
      <c r="Z113" s="11"/>
      <c r="AA113" s="11"/>
      <c r="AB113" s="11"/>
      <c r="AC113" s="11"/>
      <c r="AD113" s="12"/>
      <c r="AE113" s="12"/>
      <c r="AF113" s="3"/>
      <c r="AG113" s="4"/>
    </row>
    <row r="114" spans="2:33">
      <c r="B114" s="38"/>
      <c r="C114" s="38"/>
      <c r="Q114" s="23"/>
      <c r="R114" s="11"/>
      <c r="S114" s="5"/>
      <c r="T114" s="22"/>
      <c r="U114" s="11"/>
      <c r="V114" s="11"/>
      <c r="W114" s="12"/>
      <c r="X114" s="12"/>
      <c r="Y114" s="3"/>
      <c r="Z114" s="9"/>
      <c r="AA114" s="9"/>
      <c r="AB114" s="9"/>
      <c r="AC114" s="9"/>
      <c r="AD114" s="10"/>
      <c r="AE114" s="10"/>
      <c r="AF114" s="3"/>
      <c r="AG114" s="4"/>
    </row>
    <row r="115" spans="2:33">
      <c r="B115" s="38"/>
      <c r="C115" s="38"/>
      <c r="Q115" s="22"/>
      <c r="R115" s="9"/>
      <c r="S115" s="7"/>
      <c r="T115" s="21"/>
      <c r="U115" s="9"/>
      <c r="V115" s="9"/>
      <c r="W115" s="10"/>
      <c r="X115" s="10"/>
      <c r="Y115" s="3"/>
      <c r="Z115" s="11"/>
      <c r="AA115" s="11"/>
      <c r="AB115" s="11"/>
      <c r="AC115" s="11"/>
      <c r="AD115" s="12"/>
      <c r="AE115" s="12"/>
      <c r="AF115" s="3"/>
      <c r="AG115" s="4"/>
    </row>
    <row r="116" spans="2:33">
      <c r="B116" s="38"/>
      <c r="C116" s="38"/>
      <c r="Q116" s="24"/>
      <c r="R116" s="13"/>
      <c r="S116" s="5"/>
      <c r="T116" s="22"/>
      <c r="U116" s="13"/>
      <c r="V116" s="13"/>
      <c r="W116" s="14"/>
      <c r="X116" s="14"/>
      <c r="Y116" s="3"/>
      <c r="Z116" s="7"/>
      <c r="AA116" s="7"/>
      <c r="AB116" s="7"/>
      <c r="AC116" s="7"/>
      <c r="AD116" s="8"/>
      <c r="AE116" s="8"/>
      <c r="AF116" s="3"/>
      <c r="AG116" s="4"/>
    </row>
    <row r="117" spans="2:33">
      <c r="B117" s="38"/>
      <c r="C117" s="38"/>
      <c r="Q117" s="23"/>
      <c r="R117" s="11"/>
      <c r="S117" s="7"/>
      <c r="T117" s="21"/>
      <c r="U117" s="11"/>
      <c r="V117" s="11"/>
      <c r="W117" s="12"/>
      <c r="X117" s="12"/>
      <c r="Y117" s="3"/>
      <c r="Z117" s="9"/>
      <c r="AA117" s="9"/>
      <c r="AB117" s="9"/>
      <c r="AC117" s="9"/>
      <c r="AD117" s="10"/>
      <c r="AE117" s="10"/>
      <c r="AF117" s="3"/>
      <c r="AG117" s="4"/>
    </row>
    <row r="118" spans="2:33">
      <c r="B118" s="38"/>
      <c r="C118" s="38"/>
      <c r="Q118" s="22"/>
      <c r="R118" s="9"/>
      <c r="S118" s="5"/>
      <c r="T118" s="22"/>
      <c r="U118" s="9"/>
      <c r="V118" s="9"/>
      <c r="W118" s="10"/>
      <c r="X118" s="10"/>
      <c r="Y118" s="3"/>
      <c r="Z118" s="17"/>
      <c r="AA118" s="17"/>
      <c r="AB118" s="17"/>
      <c r="AC118" s="17"/>
      <c r="AD118" s="18"/>
      <c r="AE118" s="18"/>
      <c r="AF118" s="3"/>
      <c r="AG118" s="4"/>
    </row>
    <row r="119" spans="2:33">
      <c r="B119" s="38"/>
      <c r="C119" s="38"/>
      <c r="Q119" s="23"/>
      <c r="R119" s="11"/>
      <c r="S119" s="7"/>
      <c r="T119" s="21"/>
      <c r="U119" s="11"/>
      <c r="V119" s="11"/>
      <c r="W119" s="12"/>
      <c r="X119" s="12"/>
      <c r="Y119" s="3"/>
      <c r="Z119" s="13"/>
      <c r="AA119" s="13"/>
      <c r="AB119" s="13"/>
      <c r="AC119" s="13"/>
      <c r="AD119" s="14"/>
      <c r="AE119" s="14"/>
      <c r="AF119" s="3"/>
      <c r="AG119" s="4"/>
    </row>
    <row r="120" spans="2:33">
      <c r="B120" s="38"/>
      <c r="C120" s="38"/>
      <c r="Q120" s="31"/>
      <c r="R120" s="32"/>
      <c r="S120" s="34"/>
      <c r="T120" s="31"/>
      <c r="U120" s="32"/>
      <c r="V120" s="32"/>
      <c r="W120" s="33"/>
      <c r="X120" s="33"/>
      <c r="Y120" s="3"/>
      <c r="Z120" s="11"/>
      <c r="AA120" s="11"/>
      <c r="AB120" s="11"/>
      <c r="AC120" s="11"/>
      <c r="AD120" s="12"/>
      <c r="AE120" s="12"/>
      <c r="AF120" s="3"/>
      <c r="AG120" s="4"/>
    </row>
    <row r="121" spans="2:33">
      <c r="B121" s="38"/>
      <c r="C121" s="38"/>
      <c r="Q121" s="22"/>
      <c r="R121" s="9"/>
      <c r="S121" s="7"/>
      <c r="T121" s="22"/>
      <c r="U121" s="9"/>
      <c r="V121" s="9"/>
      <c r="W121" s="10"/>
      <c r="X121" s="10"/>
      <c r="Y121" s="3"/>
      <c r="Z121" s="11"/>
      <c r="AA121" s="11"/>
      <c r="AB121" s="11"/>
      <c r="AC121" s="11"/>
      <c r="AD121" s="12"/>
      <c r="AE121" s="12"/>
      <c r="AF121" s="3"/>
      <c r="AG121" s="4"/>
    </row>
    <row r="122" spans="2:33">
      <c r="B122" s="38"/>
      <c r="C122" s="38"/>
      <c r="Q122" s="26"/>
      <c r="R122" s="17"/>
      <c r="S122" s="5"/>
      <c r="T122" s="21"/>
      <c r="U122" s="17"/>
      <c r="V122" s="17"/>
      <c r="W122" s="18"/>
      <c r="X122" s="18"/>
      <c r="Y122" s="3"/>
      <c r="Z122" s="13"/>
      <c r="AA122" s="13"/>
      <c r="AB122" s="13"/>
      <c r="AC122" s="13"/>
      <c r="AD122" s="14"/>
      <c r="AE122" s="14"/>
      <c r="AF122" s="3"/>
      <c r="AG122" s="4"/>
    </row>
    <row r="123" spans="2:33">
      <c r="B123" s="38"/>
      <c r="C123" s="38"/>
      <c r="Q123" s="24"/>
      <c r="R123" s="13"/>
      <c r="S123" s="7"/>
      <c r="T123" s="22"/>
      <c r="U123" s="13"/>
      <c r="V123" s="13"/>
      <c r="W123" s="14"/>
      <c r="X123" s="14"/>
      <c r="Y123" s="3"/>
      <c r="Z123" s="11"/>
      <c r="AA123" s="11"/>
      <c r="AB123" s="11"/>
      <c r="AC123" s="11"/>
      <c r="AD123" s="12"/>
      <c r="AE123" s="12"/>
      <c r="AF123" s="3"/>
      <c r="AG123" s="4"/>
    </row>
    <row r="124" spans="2:33">
      <c r="B124" s="38"/>
      <c r="C124" s="38"/>
      <c r="Q124" s="23"/>
      <c r="R124" s="11"/>
      <c r="S124" s="5"/>
      <c r="T124" s="21"/>
      <c r="U124" s="11"/>
      <c r="V124" s="11"/>
      <c r="W124" s="12"/>
      <c r="X124" s="12"/>
      <c r="Y124" s="3"/>
      <c r="Z124" s="17"/>
      <c r="AA124" s="17"/>
      <c r="AB124" s="17"/>
      <c r="AC124" s="17"/>
      <c r="AD124" s="18"/>
      <c r="AE124" s="18"/>
      <c r="AF124" s="3"/>
      <c r="AG124" s="4"/>
    </row>
    <row r="125" spans="2:33">
      <c r="B125" s="38"/>
      <c r="C125" s="38"/>
      <c r="Q125" s="23"/>
      <c r="R125" s="11"/>
      <c r="S125" s="7"/>
      <c r="T125" s="22"/>
      <c r="U125" s="11"/>
      <c r="V125" s="11"/>
      <c r="W125" s="12"/>
      <c r="X125" s="12"/>
      <c r="Y125" s="3"/>
      <c r="Z125" s="13"/>
      <c r="AA125" s="13"/>
      <c r="AB125" s="13"/>
      <c r="AC125" s="13"/>
      <c r="AD125" s="14"/>
      <c r="AE125" s="14"/>
      <c r="AF125" s="3"/>
      <c r="AG125" s="4"/>
    </row>
    <row r="126" spans="2:33">
      <c r="B126" s="38"/>
      <c r="C126" s="38"/>
      <c r="Q126" s="24"/>
      <c r="R126" s="13"/>
      <c r="S126" s="5"/>
      <c r="T126" s="21"/>
      <c r="U126" s="13"/>
      <c r="V126" s="13"/>
      <c r="W126" s="14"/>
      <c r="X126" s="14"/>
      <c r="Y126" s="3"/>
      <c r="Z126" s="11"/>
      <c r="AA126" s="11"/>
      <c r="AB126" s="11"/>
      <c r="AC126" s="11"/>
      <c r="AD126" s="12"/>
      <c r="AE126" s="12"/>
      <c r="AF126" s="3"/>
      <c r="AG126" s="4"/>
    </row>
    <row r="127" spans="2:33">
      <c r="B127" s="38"/>
      <c r="C127" s="38"/>
      <c r="Q127" s="23"/>
      <c r="R127" s="11"/>
      <c r="S127" s="7"/>
      <c r="T127" s="22"/>
      <c r="U127" s="11"/>
      <c r="V127" s="11"/>
      <c r="W127" s="12"/>
      <c r="X127" s="12"/>
      <c r="Y127" s="3"/>
      <c r="Z127" s="11"/>
      <c r="AA127" s="11"/>
      <c r="AB127" s="11"/>
      <c r="AC127" s="11"/>
      <c r="AD127" s="12"/>
      <c r="AE127" s="12"/>
      <c r="AF127" s="3"/>
      <c r="AG127" s="4"/>
    </row>
    <row r="128" spans="2:33">
      <c r="B128" s="38"/>
      <c r="C128" s="38"/>
      <c r="Q128" s="26"/>
      <c r="R128" s="17"/>
      <c r="S128" s="5"/>
      <c r="T128" s="21"/>
      <c r="U128" s="17"/>
      <c r="V128" s="17"/>
      <c r="W128" s="18"/>
      <c r="X128" s="18"/>
      <c r="Y128" s="3"/>
      <c r="Z128" s="15"/>
      <c r="AA128" s="15"/>
      <c r="AB128" s="15"/>
      <c r="AC128" s="15"/>
      <c r="AD128" s="16"/>
      <c r="AE128" s="16"/>
      <c r="AF128" s="3"/>
      <c r="AG128" s="4"/>
    </row>
    <row r="129" spans="2:33">
      <c r="B129" s="38"/>
      <c r="C129" s="38"/>
      <c r="Q129" s="24"/>
      <c r="R129" s="13"/>
      <c r="S129" s="7"/>
      <c r="T129" s="22"/>
      <c r="U129" s="13"/>
      <c r="V129" s="13"/>
      <c r="W129" s="14"/>
      <c r="X129" s="14"/>
      <c r="Y129" s="3"/>
      <c r="Z129" s="11"/>
      <c r="AA129" s="11"/>
      <c r="AB129" s="11"/>
      <c r="AC129" s="11"/>
      <c r="AD129" s="12"/>
      <c r="AE129" s="12"/>
      <c r="AF129" s="3"/>
      <c r="AG129" s="4"/>
    </row>
    <row r="130" spans="2:33">
      <c r="B130" s="38"/>
      <c r="C130" s="38"/>
      <c r="Q130" s="23"/>
      <c r="R130" s="11"/>
      <c r="S130" s="5"/>
      <c r="T130" s="21"/>
      <c r="U130" s="11"/>
      <c r="V130" s="11"/>
      <c r="W130" s="12"/>
      <c r="X130" s="12"/>
      <c r="Y130" s="3"/>
      <c r="Z130" s="15"/>
      <c r="AA130" s="15"/>
      <c r="AB130" s="15"/>
      <c r="AC130" s="15"/>
      <c r="AD130" s="16"/>
      <c r="AE130" s="16"/>
      <c r="AF130" s="3"/>
      <c r="AG130" s="4"/>
    </row>
    <row r="131" spans="2:33">
      <c r="B131" s="38"/>
      <c r="C131" s="38"/>
      <c r="Q131" s="23"/>
      <c r="R131" s="11"/>
      <c r="S131" s="7"/>
      <c r="T131" s="22"/>
      <c r="U131" s="11"/>
      <c r="V131" s="11"/>
      <c r="W131" s="12"/>
      <c r="X131" s="12"/>
      <c r="Y131" s="3"/>
      <c r="Z131" s="11"/>
      <c r="AA131" s="11"/>
      <c r="AB131" s="11"/>
      <c r="AC131" s="11"/>
      <c r="AD131" s="12"/>
      <c r="AE131" s="12"/>
      <c r="AF131" s="3"/>
      <c r="AG131" s="4"/>
    </row>
    <row r="132" spans="2:33">
      <c r="B132" s="38"/>
      <c r="C132" s="38"/>
      <c r="Q132" s="25"/>
      <c r="R132" s="15"/>
      <c r="S132" s="5"/>
      <c r="T132" s="21"/>
      <c r="U132" s="15"/>
      <c r="V132" s="15"/>
      <c r="W132" s="16"/>
      <c r="X132" s="16"/>
      <c r="Y132" s="3"/>
      <c r="Z132" s="7"/>
      <c r="AA132" s="7"/>
      <c r="AB132" s="7"/>
      <c r="AC132" s="7"/>
      <c r="AD132" s="8"/>
      <c r="AE132" s="8"/>
      <c r="AF132" s="3"/>
      <c r="AG132" s="4"/>
    </row>
    <row r="133" spans="2:33">
      <c r="B133" s="38"/>
      <c r="C133" s="38"/>
      <c r="Q133" s="23"/>
      <c r="R133" s="11"/>
      <c r="S133" s="7"/>
      <c r="T133" s="22"/>
      <c r="U133" s="11"/>
      <c r="V133" s="11"/>
      <c r="W133" s="12"/>
      <c r="X133" s="12"/>
      <c r="Y133" s="3"/>
      <c r="Z133" s="9"/>
      <c r="AA133" s="9"/>
      <c r="AB133" s="9"/>
      <c r="AC133" s="9"/>
      <c r="AD133" s="10"/>
      <c r="AE133" s="10"/>
      <c r="AF133" s="3"/>
      <c r="AG133" s="4"/>
    </row>
    <row r="134" spans="2:33">
      <c r="B134" s="38"/>
      <c r="C134" s="38"/>
      <c r="Q134" s="25"/>
      <c r="R134" s="15"/>
      <c r="S134" s="5"/>
      <c r="T134" s="21"/>
      <c r="U134" s="15"/>
      <c r="V134" s="15"/>
      <c r="W134" s="16"/>
      <c r="X134" s="16"/>
      <c r="Y134" s="3"/>
      <c r="Z134" s="13"/>
      <c r="AA134" s="13"/>
      <c r="AB134" s="13"/>
      <c r="AC134" s="13"/>
      <c r="AD134" s="14"/>
      <c r="AE134" s="14"/>
      <c r="AF134" s="3"/>
      <c r="AG134" s="4"/>
    </row>
    <row r="135" spans="2:33">
      <c r="B135" s="38"/>
      <c r="C135" s="38"/>
      <c r="Q135" s="23"/>
      <c r="R135" s="11"/>
      <c r="S135" s="7"/>
      <c r="T135" s="22"/>
      <c r="U135" s="11"/>
      <c r="V135" s="11"/>
      <c r="W135" s="12"/>
      <c r="X135" s="12"/>
      <c r="Y135" s="3"/>
      <c r="Z135" s="11"/>
      <c r="AA135" s="11"/>
      <c r="AB135" s="11"/>
      <c r="AC135" s="11"/>
      <c r="AD135" s="12"/>
      <c r="AE135" s="12"/>
      <c r="AF135" s="3"/>
      <c r="AG135" s="4"/>
    </row>
    <row r="136" spans="2:33">
      <c r="B136" s="38"/>
      <c r="C136" s="38"/>
      <c r="Q136" s="31"/>
      <c r="R136" s="32"/>
      <c r="S136" s="34"/>
      <c r="T136" s="31"/>
      <c r="U136" s="32"/>
      <c r="V136" s="32"/>
      <c r="W136" s="33"/>
      <c r="X136" s="33"/>
      <c r="Y136" s="3"/>
      <c r="Z136" s="9"/>
      <c r="AA136" s="9"/>
      <c r="AB136" s="9"/>
      <c r="AC136" s="9"/>
      <c r="AD136" s="10"/>
      <c r="AE136" s="10"/>
      <c r="AF136" s="3"/>
      <c r="AG136" s="4"/>
    </row>
    <row r="137" spans="2:33">
      <c r="B137" s="38"/>
      <c r="C137" s="38"/>
      <c r="Q137" s="22"/>
      <c r="R137" s="9"/>
      <c r="S137" s="7"/>
      <c r="T137" s="22"/>
      <c r="U137" s="9"/>
      <c r="V137" s="9"/>
      <c r="W137" s="10"/>
      <c r="X137" s="10"/>
      <c r="Y137" s="3"/>
      <c r="Z137" s="13"/>
      <c r="AA137" s="13"/>
      <c r="AB137" s="13"/>
      <c r="AC137" s="13"/>
      <c r="AD137" s="14"/>
      <c r="AE137" s="14"/>
      <c r="AF137" s="3"/>
      <c r="AG137" s="4"/>
    </row>
    <row r="138" spans="2:33">
      <c r="B138" s="38"/>
      <c r="C138" s="38"/>
      <c r="Q138" s="24"/>
      <c r="R138" s="13"/>
      <c r="S138" s="5"/>
      <c r="T138" s="21"/>
      <c r="U138" s="13"/>
      <c r="V138" s="13"/>
      <c r="W138" s="14"/>
      <c r="X138" s="14"/>
      <c r="Y138" s="3"/>
      <c r="Z138" s="11"/>
      <c r="AA138" s="11"/>
      <c r="AB138" s="11"/>
      <c r="AC138" s="11"/>
      <c r="AD138" s="12"/>
      <c r="AE138" s="12"/>
      <c r="AF138" s="3"/>
      <c r="AG138" s="4"/>
    </row>
    <row r="139" spans="2:33">
      <c r="B139" s="38"/>
      <c r="C139" s="38"/>
      <c r="Q139" s="23"/>
      <c r="R139" s="11"/>
      <c r="S139" s="7"/>
      <c r="T139" s="22"/>
      <c r="U139" s="11"/>
      <c r="V139" s="11"/>
      <c r="W139" s="12"/>
      <c r="X139" s="12"/>
      <c r="Y139" s="3"/>
      <c r="Z139" s="9"/>
      <c r="AA139" s="9"/>
      <c r="AB139" s="9"/>
      <c r="AC139" s="9"/>
      <c r="AD139" s="10"/>
      <c r="AE139" s="10"/>
      <c r="AF139" s="3"/>
      <c r="AG139" s="4"/>
    </row>
    <row r="140" spans="2:33">
      <c r="B140" s="38"/>
      <c r="C140" s="38"/>
      <c r="Q140" s="22"/>
      <c r="R140" s="9"/>
      <c r="S140" s="5"/>
      <c r="T140" s="21"/>
      <c r="U140" s="9"/>
      <c r="V140" s="9"/>
      <c r="W140" s="10"/>
      <c r="X140" s="10"/>
      <c r="Y140" s="3"/>
      <c r="Z140" s="17"/>
      <c r="AA140" s="17"/>
      <c r="AB140" s="17"/>
      <c r="AC140" s="17"/>
      <c r="AD140" s="18"/>
      <c r="AE140" s="18"/>
      <c r="AF140" s="3"/>
      <c r="AG140" s="4"/>
    </row>
    <row r="141" spans="2:33">
      <c r="B141" s="38"/>
      <c r="C141" s="38"/>
      <c r="Q141" s="24"/>
      <c r="R141" s="13"/>
      <c r="S141" s="7"/>
      <c r="T141" s="22"/>
      <c r="U141" s="13"/>
      <c r="V141" s="13"/>
      <c r="W141" s="14"/>
      <c r="X141" s="14"/>
      <c r="Y141" s="3"/>
      <c r="Z141" s="13"/>
      <c r="AA141" s="13"/>
      <c r="AB141" s="13"/>
      <c r="AC141" s="13"/>
      <c r="AD141" s="14"/>
      <c r="AE141" s="14"/>
      <c r="AF141" s="3"/>
      <c r="AG141" s="4"/>
    </row>
    <row r="142" spans="2:33">
      <c r="B142" s="38"/>
      <c r="C142" s="38"/>
      <c r="Q142" s="23"/>
      <c r="R142" s="11"/>
      <c r="S142" s="5"/>
      <c r="T142" s="21"/>
      <c r="U142" s="11"/>
      <c r="V142" s="11"/>
      <c r="W142" s="12"/>
      <c r="X142" s="12"/>
      <c r="Y142" s="3"/>
      <c r="Z142" s="11"/>
      <c r="AA142" s="11"/>
      <c r="AB142" s="11"/>
      <c r="AC142" s="11"/>
      <c r="AD142" s="12"/>
      <c r="AE142" s="12"/>
      <c r="AF142" s="3"/>
      <c r="AG142" s="4"/>
    </row>
    <row r="143" spans="2:33">
      <c r="B143" s="38"/>
      <c r="C143" s="38"/>
      <c r="Q143" s="22"/>
      <c r="R143" s="9"/>
      <c r="S143" s="7"/>
      <c r="T143" s="22"/>
      <c r="U143" s="9"/>
      <c r="V143" s="9"/>
      <c r="W143" s="10"/>
      <c r="X143" s="10"/>
      <c r="Y143" s="3"/>
      <c r="Z143" s="11"/>
      <c r="AA143" s="11"/>
      <c r="AB143" s="11"/>
      <c r="AC143" s="11"/>
      <c r="AD143" s="12"/>
      <c r="AE143" s="12"/>
      <c r="AF143" s="3"/>
      <c r="AG143" s="4"/>
    </row>
    <row r="144" spans="2:33">
      <c r="B144" s="38"/>
      <c r="C144" s="38"/>
      <c r="Q144" s="26"/>
      <c r="R144" s="17"/>
      <c r="S144" s="5"/>
      <c r="T144" s="21"/>
      <c r="U144" s="17"/>
      <c r="V144" s="17"/>
      <c r="W144" s="18"/>
      <c r="X144" s="18"/>
      <c r="Y144" s="3"/>
      <c r="Z144" s="11"/>
      <c r="AA144" s="11"/>
      <c r="AB144" s="11"/>
      <c r="AC144" s="11"/>
      <c r="AD144" s="12"/>
      <c r="AE144" s="12"/>
      <c r="AF144" s="3"/>
      <c r="AG144" s="4"/>
    </row>
    <row r="145" spans="2:33">
      <c r="B145" s="38"/>
      <c r="C145" s="38"/>
      <c r="Q145" s="24"/>
      <c r="R145" s="13"/>
      <c r="S145" s="7"/>
      <c r="T145" s="22"/>
      <c r="U145" s="13"/>
      <c r="V145" s="13"/>
      <c r="W145" s="14"/>
      <c r="X145" s="14"/>
      <c r="Y145" s="3"/>
      <c r="Z145" s="15"/>
      <c r="AA145" s="15"/>
      <c r="AB145" s="15"/>
      <c r="AC145" s="15"/>
      <c r="AD145" s="16"/>
      <c r="AE145" s="16"/>
      <c r="AF145" s="3"/>
      <c r="AG145" s="4"/>
    </row>
    <row r="146" spans="2:33">
      <c r="B146" s="38"/>
      <c r="C146" s="38"/>
      <c r="Q146" s="23"/>
      <c r="R146" s="11"/>
      <c r="S146" s="5"/>
      <c r="T146" s="21"/>
      <c r="U146" s="11"/>
      <c r="V146" s="11"/>
      <c r="W146" s="12"/>
      <c r="X146" s="12"/>
      <c r="Y146" s="3"/>
      <c r="Z146" s="11"/>
      <c r="AA146" s="11"/>
      <c r="AB146" s="11"/>
      <c r="AC146" s="11"/>
      <c r="AD146" s="12"/>
      <c r="AE146" s="12"/>
      <c r="AF146" s="3"/>
      <c r="AG146" s="4"/>
    </row>
    <row r="147" spans="2:33">
      <c r="B147" s="38"/>
      <c r="C147" s="38"/>
      <c r="Q147" s="23"/>
      <c r="R147" s="11"/>
      <c r="S147" s="7"/>
      <c r="T147" s="22"/>
      <c r="U147" s="11"/>
      <c r="V147" s="11"/>
      <c r="W147" s="12"/>
      <c r="X147" s="12"/>
      <c r="Y147" s="3"/>
      <c r="Z147" s="9"/>
      <c r="AA147" s="9"/>
      <c r="AB147" s="9"/>
      <c r="AC147" s="9"/>
      <c r="AD147" s="10"/>
      <c r="AE147" s="10"/>
      <c r="AF147" s="3"/>
      <c r="AG147" s="4"/>
    </row>
    <row r="148" spans="2:33">
      <c r="B148" s="38"/>
      <c r="C148" s="38"/>
      <c r="Q148" s="23"/>
      <c r="R148" s="11"/>
      <c r="S148" s="5"/>
      <c r="T148" s="21"/>
      <c r="U148" s="11"/>
      <c r="V148" s="11"/>
      <c r="W148" s="12"/>
      <c r="X148" s="12"/>
      <c r="Y148" s="3"/>
      <c r="Z148" s="13"/>
      <c r="AA148" s="13"/>
      <c r="AB148" s="13"/>
      <c r="AC148" s="13"/>
      <c r="AD148" s="14"/>
      <c r="AE148" s="14"/>
      <c r="AF148" s="3"/>
      <c r="AG148" s="4"/>
    </row>
    <row r="149" spans="2:33">
      <c r="B149" s="38"/>
      <c r="C149" s="38"/>
      <c r="Q149" s="25"/>
      <c r="R149" s="15"/>
      <c r="S149" s="7"/>
      <c r="T149" s="22"/>
      <c r="U149" s="15"/>
      <c r="V149" s="15"/>
      <c r="W149" s="16"/>
      <c r="X149" s="16"/>
      <c r="Y149" s="3"/>
      <c r="Z149" s="11"/>
      <c r="AA149" s="11"/>
      <c r="AB149" s="11"/>
      <c r="AC149" s="11"/>
      <c r="AD149" s="12"/>
      <c r="AE149" s="12"/>
      <c r="AF149" s="3"/>
      <c r="AG149" s="4"/>
    </row>
    <row r="150" spans="2:33">
      <c r="B150" s="38"/>
      <c r="C150" s="38"/>
      <c r="Q150" s="23"/>
      <c r="R150" s="11"/>
      <c r="S150" s="5"/>
      <c r="T150" s="21"/>
      <c r="U150" s="11"/>
      <c r="V150" s="11"/>
      <c r="W150" s="12"/>
      <c r="X150" s="12"/>
      <c r="Y150" s="3"/>
      <c r="Z150" s="13"/>
      <c r="AA150" s="13"/>
      <c r="AB150" s="13"/>
      <c r="AC150" s="13"/>
      <c r="AD150" s="14"/>
      <c r="AE150" s="14"/>
      <c r="AF150" s="3"/>
      <c r="AG150" s="4"/>
    </row>
    <row r="151" spans="2:33">
      <c r="B151" s="38"/>
      <c r="C151" s="38"/>
      <c r="Q151" s="22"/>
      <c r="R151" s="9"/>
      <c r="S151" s="7"/>
      <c r="T151" s="22"/>
      <c r="U151" s="9"/>
      <c r="V151" s="9"/>
      <c r="W151" s="10"/>
      <c r="X151" s="10"/>
      <c r="Y151" s="3"/>
      <c r="Z151" s="11"/>
      <c r="AA151" s="11"/>
      <c r="AB151" s="11"/>
      <c r="AC151" s="11"/>
      <c r="AD151" s="12"/>
      <c r="AE151" s="12"/>
      <c r="AF151" s="3"/>
      <c r="AG151" s="4"/>
    </row>
    <row r="152" spans="2:33">
      <c r="B152" s="38"/>
      <c r="C152" s="38"/>
      <c r="Q152" s="24"/>
      <c r="R152" s="13"/>
      <c r="S152" s="5"/>
      <c r="T152" s="21"/>
      <c r="U152" s="13"/>
      <c r="V152" s="13"/>
      <c r="W152" s="14"/>
      <c r="X152" s="14"/>
      <c r="Y152" s="3"/>
      <c r="Z152" s="7"/>
      <c r="AA152" s="7"/>
      <c r="AB152" s="7"/>
      <c r="AC152" s="7"/>
      <c r="AD152" s="8"/>
      <c r="AE152" s="8"/>
      <c r="AF152" s="3"/>
      <c r="AG152" s="4"/>
    </row>
    <row r="153" spans="2:33">
      <c r="B153" s="38"/>
      <c r="C153" s="38"/>
      <c r="Q153" s="23"/>
      <c r="R153" s="11"/>
      <c r="S153" s="7"/>
      <c r="T153" s="22"/>
      <c r="U153" s="11"/>
      <c r="V153" s="11"/>
      <c r="W153" s="12"/>
      <c r="X153" s="12"/>
      <c r="Y153" s="3"/>
      <c r="Z153" s="9"/>
      <c r="AA153" s="9"/>
      <c r="AB153" s="9"/>
      <c r="AC153" s="9"/>
      <c r="AD153" s="10"/>
      <c r="AE153" s="10"/>
      <c r="AF153" s="3"/>
      <c r="AG153" s="4"/>
    </row>
    <row r="154" spans="2:33">
      <c r="B154" s="38"/>
      <c r="C154" s="38"/>
      <c r="Q154" s="24"/>
      <c r="R154" s="13"/>
      <c r="S154" s="5"/>
      <c r="T154" s="21"/>
      <c r="U154" s="13"/>
      <c r="V154" s="13"/>
      <c r="W154" s="14"/>
      <c r="X154" s="14"/>
      <c r="Y154" s="3"/>
      <c r="Z154" s="13"/>
      <c r="AA154" s="13"/>
      <c r="AB154" s="13"/>
      <c r="AC154" s="13"/>
      <c r="AD154" s="14"/>
      <c r="AE154" s="14"/>
      <c r="AF154" s="3"/>
      <c r="AG154" s="4"/>
    </row>
    <row r="155" spans="2:33">
      <c r="B155" s="38"/>
      <c r="C155" s="38"/>
      <c r="Q155" s="23"/>
      <c r="R155" s="11"/>
      <c r="S155" s="7"/>
      <c r="T155" s="22"/>
      <c r="U155" s="11"/>
      <c r="V155" s="11"/>
      <c r="W155" s="12"/>
      <c r="X155" s="12"/>
      <c r="Y155" s="3"/>
      <c r="Z155" s="11"/>
      <c r="AA155" s="11"/>
      <c r="AB155" s="11"/>
      <c r="AC155" s="11"/>
      <c r="AD155" s="12"/>
      <c r="AE155" s="12"/>
      <c r="AF155" s="3"/>
      <c r="AG155" s="4"/>
    </row>
    <row r="156" spans="2:33">
      <c r="B156" s="38"/>
      <c r="C156" s="38"/>
      <c r="Q156" s="31"/>
      <c r="R156" s="32"/>
      <c r="S156" s="34"/>
      <c r="T156" s="31"/>
      <c r="U156" s="32"/>
      <c r="V156" s="32"/>
      <c r="W156" s="33"/>
      <c r="X156" s="33"/>
      <c r="Y156" s="3"/>
      <c r="Z156" s="9"/>
      <c r="AA156" s="9"/>
      <c r="AB156" s="9"/>
      <c r="AC156" s="9"/>
      <c r="AD156" s="10"/>
      <c r="AE156" s="10"/>
      <c r="AF156" s="3"/>
      <c r="AG156" s="4"/>
    </row>
    <row r="157" spans="2:33">
      <c r="B157" s="38"/>
      <c r="C157" s="38"/>
      <c r="Q157" s="22"/>
      <c r="R157" s="9"/>
      <c r="S157" s="7"/>
      <c r="T157" s="22"/>
      <c r="U157" s="9"/>
      <c r="V157" s="9"/>
      <c r="W157" s="10"/>
      <c r="X157" s="10"/>
      <c r="Y157" s="3"/>
      <c r="Z157" s="11"/>
      <c r="AA157" s="11"/>
      <c r="AB157" s="11"/>
      <c r="AC157" s="11"/>
      <c r="AD157" s="12"/>
      <c r="AE157" s="12"/>
      <c r="AF157" s="3"/>
      <c r="AG157" s="4"/>
    </row>
    <row r="158" spans="2:33">
      <c r="B158" s="38"/>
      <c r="C158" s="38"/>
      <c r="Q158" s="24"/>
      <c r="R158" s="13"/>
      <c r="S158" s="5"/>
      <c r="T158" s="21"/>
      <c r="U158" s="13"/>
      <c r="V158" s="13"/>
      <c r="W158" s="14"/>
      <c r="X158" s="14"/>
      <c r="Y158" s="3"/>
      <c r="Z158" s="5"/>
      <c r="AA158" s="5"/>
      <c r="AB158" s="5"/>
      <c r="AC158" s="5"/>
      <c r="AD158" s="6"/>
      <c r="AE158" s="6"/>
      <c r="AF158" s="3"/>
      <c r="AG158" s="4"/>
    </row>
    <row r="159" spans="2:33">
      <c r="B159" s="38"/>
      <c r="C159" s="38"/>
      <c r="Q159" s="23"/>
      <c r="R159" s="11"/>
      <c r="S159" s="7"/>
      <c r="T159" s="22"/>
      <c r="U159" s="11"/>
      <c r="V159" s="11"/>
      <c r="W159" s="12"/>
      <c r="X159" s="12"/>
      <c r="Y159" s="3"/>
      <c r="Z159" s="7"/>
      <c r="AA159" s="7"/>
      <c r="AB159" s="7"/>
      <c r="AC159" s="7"/>
      <c r="AD159" s="8"/>
      <c r="AE159" s="8"/>
      <c r="AF159" s="3"/>
      <c r="AG159" s="4"/>
    </row>
    <row r="160" spans="2:33">
      <c r="B160" s="38"/>
      <c r="C160" s="38"/>
      <c r="Q160" s="22"/>
      <c r="R160" s="9"/>
      <c r="S160" s="5"/>
      <c r="T160" s="21"/>
      <c r="U160" s="9"/>
      <c r="V160" s="9"/>
      <c r="W160" s="10"/>
      <c r="X160" s="10"/>
      <c r="Y160" s="3"/>
      <c r="Z160" s="9"/>
      <c r="AA160" s="9"/>
      <c r="AB160" s="9"/>
      <c r="AC160" s="9"/>
      <c r="AD160" s="10"/>
      <c r="AE160" s="10"/>
      <c r="AF160" s="3"/>
      <c r="AG160" s="4"/>
    </row>
    <row r="161" spans="2:33">
      <c r="B161" s="38"/>
      <c r="C161" s="38"/>
      <c r="Q161" s="23"/>
      <c r="R161" s="11"/>
      <c r="S161" s="7"/>
      <c r="T161" s="22"/>
      <c r="U161" s="11"/>
      <c r="V161" s="11"/>
      <c r="W161" s="12"/>
      <c r="X161" s="12"/>
      <c r="Y161" s="3"/>
      <c r="Z161" s="13"/>
      <c r="AA161" s="13"/>
      <c r="AB161" s="13"/>
      <c r="AC161" s="13"/>
      <c r="AD161" s="14"/>
      <c r="AE161" s="14"/>
      <c r="AF161" s="3"/>
      <c r="AG161" s="4"/>
    </row>
    <row r="162" spans="2:33">
      <c r="B162" s="38"/>
      <c r="C162" s="38"/>
      <c r="Q162" s="35"/>
      <c r="R162" s="34"/>
      <c r="S162" s="34"/>
      <c r="T162" s="35"/>
      <c r="U162" s="34"/>
      <c r="V162" s="34"/>
      <c r="W162" s="36"/>
      <c r="X162" s="36"/>
      <c r="Y162" s="3"/>
      <c r="Z162" s="11"/>
      <c r="AA162" s="11"/>
      <c r="AB162" s="11"/>
      <c r="AC162" s="11"/>
      <c r="AD162" s="12"/>
      <c r="AE162" s="12"/>
      <c r="AF162" s="3"/>
      <c r="AG162" s="4"/>
    </row>
    <row r="163" spans="2:33">
      <c r="B163" s="38"/>
      <c r="C163" s="38"/>
      <c r="Q163" s="31"/>
      <c r="R163" s="32"/>
      <c r="S163" s="32"/>
      <c r="T163" s="31"/>
      <c r="U163" s="32"/>
      <c r="V163" s="32"/>
      <c r="W163" s="33"/>
      <c r="X163" s="33"/>
      <c r="Y163" s="3"/>
      <c r="Z163" s="13"/>
      <c r="AA163" s="13"/>
      <c r="AB163" s="13"/>
      <c r="AC163" s="13"/>
      <c r="AD163" s="14"/>
      <c r="AE163" s="14"/>
      <c r="AF163" s="3"/>
      <c r="AG163" s="4"/>
    </row>
    <row r="164" spans="2:33">
      <c r="B164" s="38"/>
      <c r="C164" s="38"/>
      <c r="Q164" s="22"/>
      <c r="R164" s="9"/>
      <c r="S164" s="5"/>
      <c r="T164" s="22"/>
      <c r="U164" s="9"/>
      <c r="V164" s="9"/>
      <c r="W164" s="10"/>
      <c r="X164" s="10"/>
      <c r="Y164" s="3"/>
      <c r="Z164" s="11"/>
      <c r="AA164" s="11"/>
      <c r="AB164" s="11"/>
      <c r="AC164" s="11"/>
      <c r="AD164" s="12"/>
      <c r="AE164" s="12"/>
      <c r="AF164" s="3"/>
      <c r="AG164" s="4"/>
    </row>
    <row r="165" spans="2:33">
      <c r="B165" s="38"/>
      <c r="C165" s="38"/>
      <c r="Q165" s="24"/>
      <c r="R165" s="13"/>
      <c r="S165" s="7"/>
      <c r="T165" s="21"/>
      <c r="U165" s="13"/>
      <c r="V165" s="13"/>
      <c r="W165" s="14"/>
      <c r="X165" s="14"/>
      <c r="Y165" s="3"/>
      <c r="Z165" s="13"/>
      <c r="AA165" s="13"/>
      <c r="AB165" s="13"/>
      <c r="AC165" s="13"/>
      <c r="AD165" s="14"/>
      <c r="AE165" s="14"/>
      <c r="AF165" s="3"/>
      <c r="AG165" s="4"/>
    </row>
    <row r="166" spans="2:33">
      <c r="B166" s="38"/>
      <c r="C166" s="38"/>
      <c r="Q166" s="23"/>
      <c r="R166" s="11"/>
      <c r="S166" s="5"/>
      <c r="T166" s="22"/>
      <c r="U166" s="11"/>
      <c r="V166" s="11"/>
      <c r="W166" s="12"/>
      <c r="X166" s="12"/>
      <c r="Y166" s="3"/>
      <c r="Z166" s="11"/>
      <c r="AA166" s="11"/>
      <c r="AB166" s="11"/>
      <c r="AC166" s="11"/>
      <c r="AD166" s="12"/>
      <c r="AE166" s="12"/>
      <c r="AF166" s="3"/>
      <c r="AG166" s="4"/>
    </row>
    <row r="167" spans="2:33">
      <c r="B167" s="38"/>
      <c r="C167" s="38"/>
      <c r="Q167" s="24"/>
      <c r="R167" s="13"/>
      <c r="S167" s="7"/>
      <c r="T167" s="21"/>
      <c r="U167" s="13"/>
      <c r="V167" s="13"/>
      <c r="W167" s="14"/>
      <c r="X167" s="14"/>
      <c r="Y167" s="3"/>
      <c r="Z167" s="13"/>
      <c r="AA167" s="13"/>
      <c r="AB167" s="13"/>
      <c r="AC167" s="13"/>
      <c r="AD167" s="14"/>
      <c r="AE167" s="14"/>
      <c r="AF167" s="3"/>
      <c r="AG167" s="4"/>
    </row>
    <row r="168" spans="2:33">
      <c r="B168" s="38"/>
      <c r="C168" s="38"/>
      <c r="Q168" s="23"/>
      <c r="R168" s="11"/>
      <c r="S168" s="5"/>
      <c r="T168" s="22"/>
      <c r="U168" s="11"/>
      <c r="V168" s="11"/>
      <c r="W168" s="12"/>
      <c r="X168" s="12"/>
      <c r="Y168" s="3"/>
      <c r="Z168" s="11"/>
      <c r="AA168" s="11"/>
      <c r="AB168" s="11"/>
      <c r="AC168" s="11"/>
      <c r="AD168" s="12"/>
      <c r="AE168" s="12"/>
      <c r="AF168" s="3"/>
      <c r="AG168" s="4"/>
    </row>
    <row r="169" spans="2:33">
      <c r="B169" s="38"/>
      <c r="C169" s="38"/>
      <c r="Q169" s="24"/>
      <c r="R169" s="13"/>
      <c r="S169" s="7"/>
      <c r="T169" s="21"/>
      <c r="U169" s="13"/>
      <c r="V169" s="13"/>
      <c r="W169" s="14"/>
      <c r="X169" s="14"/>
      <c r="Y169" s="3"/>
      <c r="Z169" s="5"/>
      <c r="AA169" s="5"/>
      <c r="AB169" s="5"/>
      <c r="AC169" s="5"/>
      <c r="AD169" s="6"/>
      <c r="AE169" s="6"/>
      <c r="AF169" s="3"/>
      <c r="AG169" s="4"/>
    </row>
    <row r="170" spans="2:33">
      <c r="B170" s="38"/>
      <c r="C170" s="38"/>
      <c r="Q170" s="23"/>
      <c r="R170" s="11"/>
      <c r="S170" s="5"/>
      <c r="T170" s="22"/>
      <c r="U170" s="11"/>
      <c r="V170" s="11"/>
      <c r="W170" s="12"/>
      <c r="X170" s="12"/>
      <c r="Y170" s="3"/>
      <c r="Z170" s="7"/>
      <c r="AA170" s="7"/>
      <c r="AB170" s="7"/>
      <c r="AC170" s="7"/>
      <c r="AD170" s="8"/>
      <c r="AE170" s="8"/>
      <c r="AF170" s="3"/>
      <c r="AG170" s="4"/>
    </row>
    <row r="171" spans="2:33">
      <c r="B171" s="38"/>
      <c r="C171" s="38"/>
      <c r="Q171" s="24"/>
      <c r="R171" s="13"/>
      <c r="S171" s="7"/>
      <c r="T171" s="21"/>
      <c r="U171" s="13"/>
      <c r="V171" s="13"/>
      <c r="W171" s="14"/>
      <c r="X171" s="14"/>
      <c r="Y171" s="3"/>
      <c r="Z171" s="9"/>
      <c r="AA171" s="9"/>
      <c r="AB171" s="9"/>
      <c r="AC171" s="9"/>
      <c r="AD171" s="10"/>
      <c r="AE171" s="10"/>
      <c r="AF171" s="3"/>
      <c r="AG171" s="4"/>
    </row>
    <row r="172" spans="2:33">
      <c r="B172" s="38"/>
      <c r="C172" s="38"/>
      <c r="Q172" s="23"/>
      <c r="R172" s="11"/>
      <c r="S172" s="5"/>
      <c r="T172" s="22"/>
      <c r="U172" s="11"/>
      <c r="V172" s="11"/>
      <c r="W172" s="12"/>
      <c r="X172" s="12"/>
      <c r="Y172" s="3"/>
      <c r="Z172" s="13"/>
      <c r="AA172" s="13"/>
      <c r="AB172" s="13"/>
      <c r="AC172" s="13"/>
      <c r="AD172" s="14"/>
      <c r="AE172" s="14"/>
      <c r="AF172" s="3"/>
      <c r="AG172" s="4"/>
    </row>
    <row r="173" spans="2:33">
      <c r="B173" s="38"/>
      <c r="C173" s="38"/>
      <c r="Q173" s="35"/>
      <c r="R173" s="34"/>
      <c r="S173" s="34"/>
      <c r="T173" s="35"/>
      <c r="U173" s="34"/>
      <c r="V173" s="34"/>
      <c r="W173" s="36"/>
      <c r="X173" s="36"/>
      <c r="Y173" s="3"/>
      <c r="Z173" s="11"/>
      <c r="AA173" s="11"/>
      <c r="AB173" s="11"/>
      <c r="AC173" s="11"/>
      <c r="AD173" s="12"/>
      <c r="AE173" s="12"/>
      <c r="AF173" s="3"/>
      <c r="AG173" s="4"/>
    </row>
    <row r="174" spans="2:33">
      <c r="B174" s="38"/>
      <c r="C174" s="38"/>
      <c r="Q174" s="31"/>
      <c r="R174" s="32"/>
      <c r="S174" s="32"/>
      <c r="T174" s="31"/>
      <c r="U174" s="32"/>
      <c r="V174" s="32"/>
      <c r="W174" s="33"/>
      <c r="X174" s="33"/>
      <c r="Y174" s="3"/>
      <c r="Z174" s="13"/>
      <c r="AA174" s="13"/>
      <c r="AB174" s="13"/>
      <c r="AC174" s="13"/>
      <c r="AD174" s="14"/>
      <c r="AE174" s="14"/>
      <c r="AF174" s="3"/>
      <c r="AG174" s="4"/>
    </row>
    <row r="175" spans="2:33">
      <c r="B175" s="38"/>
      <c r="C175" s="38"/>
      <c r="Q175" s="22"/>
      <c r="R175" s="9"/>
      <c r="S175" s="5"/>
      <c r="T175" s="22"/>
      <c r="U175" s="9"/>
      <c r="V175" s="9"/>
      <c r="W175" s="10"/>
      <c r="X175" s="10"/>
      <c r="Y175" s="3"/>
      <c r="Z175" s="11"/>
      <c r="AA175" s="11"/>
      <c r="AB175" s="11"/>
      <c r="AC175" s="11"/>
      <c r="AD175" s="12"/>
      <c r="AE175" s="12"/>
      <c r="AF175" s="3"/>
      <c r="AG175" s="4"/>
    </row>
    <row r="176" spans="2:33">
      <c r="B176" s="38"/>
      <c r="C176" s="38"/>
      <c r="Q176" s="24"/>
      <c r="R176" s="13"/>
      <c r="S176" s="7"/>
      <c r="T176" s="24"/>
      <c r="U176" s="13"/>
      <c r="V176" s="13"/>
      <c r="W176" s="14"/>
      <c r="X176" s="14"/>
      <c r="Y176" s="3"/>
      <c r="Z176" s="13"/>
      <c r="AA176" s="13"/>
      <c r="AB176" s="13"/>
      <c r="AC176" s="13"/>
      <c r="AD176" s="14"/>
      <c r="AE176" s="14"/>
      <c r="AF176" s="3"/>
      <c r="AG176" s="4"/>
    </row>
    <row r="177" spans="2:33">
      <c r="B177" s="38"/>
      <c r="C177" s="38"/>
      <c r="Q177" s="23"/>
      <c r="R177" s="11"/>
      <c r="S177" s="5"/>
      <c r="T177" s="21"/>
      <c r="U177" s="11"/>
      <c r="V177" s="11"/>
      <c r="W177" s="12"/>
      <c r="X177" s="12"/>
      <c r="Y177" s="3"/>
      <c r="Z177" s="15"/>
      <c r="AA177" s="15"/>
      <c r="AB177" s="15"/>
      <c r="AC177" s="15"/>
      <c r="AD177" s="16"/>
      <c r="AE177" s="16"/>
      <c r="AF177" s="3"/>
      <c r="AG177" s="4"/>
    </row>
    <row r="178" spans="2:33">
      <c r="B178" s="38"/>
      <c r="C178" s="38"/>
      <c r="Q178" s="24"/>
      <c r="R178" s="13"/>
      <c r="S178" s="7"/>
      <c r="T178" s="22"/>
      <c r="U178" s="13"/>
      <c r="V178" s="13"/>
      <c r="W178" s="14"/>
      <c r="X178" s="14"/>
      <c r="Y178" s="3"/>
      <c r="Z178" s="11"/>
      <c r="AA178" s="11"/>
      <c r="AB178" s="11"/>
      <c r="AC178" s="11"/>
      <c r="AD178" s="12"/>
      <c r="AE178" s="12"/>
      <c r="AF178" s="3"/>
      <c r="AG178" s="4"/>
    </row>
    <row r="179" spans="2:33">
      <c r="B179" s="38"/>
      <c r="C179" s="38"/>
      <c r="Q179" s="23"/>
      <c r="R179" s="11"/>
      <c r="S179" s="5"/>
      <c r="T179" s="24"/>
      <c r="U179" s="11"/>
      <c r="V179" s="11"/>
      <c r="W179" s="12"/>
      <c r="X179" s="12"/>
      <c r="Y179" s="3"/>
      <c r="Z179" s="15"/>
      <c r="AA179" s="15"/>
      <c r="AB179" s="15"/>
      <c r="AC179" s="15"/>
      <c r="AD179" s="16"/>
      <c r="AE179" s="16"/>
      <c r="AF179" s="3"/>
      <c r="AG179" s="4"/>
    </row>
    <row r="180" spans="2:33">
      <c r="B180" s="38"/>
      <c r="C180" s="38"/>
      <c r="Q180" s="24"/>
      <c r="R180" s="13"/>
      <c r="S180" s="7"/>
      <c r="T180" s="21"/>
      <c r="U180" s="13"/>
      <c r="V180" s="13"/>
      <c r="W180" s="14"/>
      <c r="X180" s="14"/>
      <c r="Y180" s="3"/>
      <c r="Z180" s="11"/>
      <c r="AA180" s="11"/>
      <c r="AB180" s="11"/>
      <c r="AC180" s="11"/>
      <c r="AD180" s="12"/>
      <c r="AE180" s="12"/>
      <c r="AF180" s="3"/>
      <c r="AG180" s="4"/>
    </row>
    <row r="181" spans="2:33">
      <c r="B181" s="38"/>
      <c r="C181" s="38"/>
      <c r="Q181" s="25"/>
      <c r="R181" s="15"/>
      <c r="S181" s="5"/>
      <c r="T181" s="22"/>
      <c r="U181" s="15"/>
      <c r="V181" s="15"/>
      <c r="W181" s="16"/>
      <c r="X181" s="16"/>
      <c r="Y181" s="3"/>
      <c r="Z181" s="13"/>
      <c r="AA181" s="13"/>
      <c r="AB181" s="13"/>
      <c r="AC181" s="13"/>
      <c r="AD181" s="14"/>
      <c r="AE181" s="14"/>
      <c r="AF181" s="3"/>
      <c r="AG181" s="4"/>
    </row>
    <row r="182" spans="2:33">
      <c r="B182" s="38"/>
      <c r="C182" s="38"/>
      <c r="Q182" s="23"/>
      <c r="R182" s="11"/>
      <c r="S182" s="7"/>
      <c r="T182" s="24"/>
      <c r="U182" s="11"/>
      <c r="V182" s="11"/>
      <c r="W182" s="12"/>
      <c r="X182" s="12"/>
      <c r="Y182" s="3"/>
      <c r="Z182" s="11"/>
      <c r="AA182" s="11"/>
      <c r="AB182" s="11"/>
      <c r="AC182" s="11"/>
      <c r="AD182" s="12"/>
      <c r="AE182" s="12"/>
      <c r="AF182" s="3"/>
      <c r="AG182" s="4"/>
    </row>
    <row r="183" spans="2:33">
      <c r="B183" s="38"/>
      <c r="C183" s="38"/>
      <c r="Q183" s="25"/>
      <c r="R183" s="15"/>
      <c r="S183" s="5"/>
      <c r="T183" s="21"/>
      <c r="U183" s="15"/>
      <c r="V183" s="15"/>
      <c r="W183" s="16"/>
      <c r="X183" s="16"/>
      <c r="Y183" s="3"/>
      <c r="Z183" s="13"/>
      <c r="AA183" s="13"/>
      <c r="AB183" s="13"/>
      <c r="AC183" s="13"/>
      <c r="AD183" s="14"/>
      <c r="AE183" s="14"/>
      <c r="AF183" s="3"/>
      <c r="AG183" s="4"/>
    </row>
    <row r="184" spans="2:33">
      <c r="B184" s="38"/>
      <c r="C184" s="38"/>
      <c r="Q184" s="23"/>
      <c r="R184" s="11"/>
      <c r="S184" s="7"/>
      <c r="T184" s="22"/>
      <c r="U184" s="11"/>
      <c r="V184" s="11"/>
      <c r="W184" s="12"/>
      <c r="X184" s="12"/>
      <c r="Y184" s="3"/>
      <c r="Z184" s="11"/>
      <c r="AA184" s="11"/>
      <c r="AB184" s="11"/>
      <c r="AC184" s="11"/>
      <c r="AD184" s="12"/>
      <c r="AE184" s="12"/>
      <c r="AF184" s="3"/>
      <c r="AG184" s="4"/>
    </row>
    <row r="185" spans="2:33">
      <c r="B185" s="38"/>
      <c r="C185" s="38"/>
      <c r="Q185" s="24"/>
      <c r="R185" s="13"/>
      <c r="S185" s="5"/>
      <c r="T185" s="24"/>
      <c r="U185" s="13"/>
      <c r="V185" s="13"/>
      <c r="W185" s="14"/>
      <c r="X185" s="14"/>
      <c r="Y185" s="3"/>
      <c r="Z185" s="13"/>
      <c r="AA185" s="13"/>
      <c r="AB185" s="13"/>
      <c r="AC185" s="13"/>
      <c r="AD185" s="14"/>
      <c r="AE185" s="14"/>
      <c r="AF185" s="3"/>
      <c r="AG185" s="4"/>
    </row>
    <row r="186" spans="2:33">
      <c r="B186" s="38"/>
      <c r="C186" s="38"/>
      <c r="Q186" s="23"/>
      <c r="R186" s="11"/>
      <c r="S186" s="7"/>
      <c r="T186" s="21"/>
      <c r="U186" s="11"/>
      <c r="V186" s="11"/>
      <c r="W186" s="12"/>
      <c r="X186" s="12"/>
      <c r="Y186" s="3"/>
      <c r="Z186" s="11"/>
      <c r="AA186" s="11"/>
      <c r="AB186" s="11"/>
      <c r="AC186" s="11"/>
      <c r="AD186" s="12"/>
      <c r="AE186" s="12"/>
      <c r="AF186" s="3"/>
      <c r="AG186" s="4"/>
    </row>
    <row r="187" spans="2:33">
      <c r="B187" s="38"/>
      <c r="C187" s="38"/>
      <c r="Q187" s="24"/>
      <c r="R187" s="13"/>
      <c r="S187" s="5"/>
      <c r="T187" s="22"/>
      <c r="U187" s="13"/>
      <c r="V187" s="13"/>
      <c r="W187" s="14"/>
      <c r="X187" s="14"/>
      <c r="Y187" s="3"/>
      <c r="Z187" s="11"/>
      <c r="AA187" s="11"/>
      <c r="AB187" s="11"/>
      <c r="AC187" s="11"/>
      <c r="AD187" s="12"/>
      <c r="AE187" s="12"/>
      <c r="AF187" s="3"/>
      <c r="AG187" s="4"/>
    </row>
    <row r="188" spans="2:33">
      <c r="B188" s="38"/>
      <c r="C188" s="38"/>
      <c r="Q188" s="23"/>
      <c r="R188" s="11"/>
      <c r="S188" s="7"/>
      <c r="T188" s="24"/>
      <c r="U188" s="11"/>
      <c r="V188" s="11"/>
      <c r="W188" s="12"/>
      <c r="X188" s="12"/>
      <c r="Y188" s="3"/>
      <c r="Z188" s="15"/>
      <c r="AA188" s="15"/>
      <c r="AB188" s="15"/>
      <c r="AC188" s="15"/>
      <c r="AD188" s="16"/>
      <c r="AE188" s="16"/>
      <c r="AF188" s="3"/>
      <c r="AG188" s="4"/>
    </row>
    <row r="189" spans="2:33">
      <c r="B189" s="38"/>
      <c r="C189" s="38"/>
      <c r="Q189" s="24"/>
      <c r="R189" s="13"/>
      <c r="S189" s="5"/>
      <c r="T189" s="21"/>
      <c r="U189" s="13"/>
      <c r="V189" s="13"/>
      <c r="W189" s="14"/>
      <c r="X189" s="14"/>
      <c r="Y189" s="3"/>
      <c r="Z189" s="11"/>
      <c r="AA189" s="11"/>
      <c r="AB189" s="11"/>
      <c r="AC189" s="11"/>
      <c r="AD189" s="12"/>
      <c r="AE189" s="12"/>
      <c r="AF189" s="3"/>
      <c r="AG189" s="4"/>
    </row>
    <row r="190" spans="2:33">
      <c r="B190" s="38"/>
      <c r="C190" s="38"/>
      <c r="Q190" s="23"/>
      <c r="R190" s="11"/>
      <c r="S190" s="7"/>
      <c r="T190" s="22"/>
      <c r="U190" s="11"/>
      <c r="V190" s="11"/>
      <c r="W190" s="12"/>
      <c r="X190" s="12"/>
      <c r="Y190" s="3"/>
      <c r="Z190" s="15"/>
      <c r="AA190" s="15"/>
      <c r="AB190" s="15"/>
      <c r="AC190" s="15"/>
      <c r="AD190" s="16"/>
      <c r="AE190" s="16"/>
      <c r="AF190" s="3"/>
      <c r="AG190" s="4"/>
    </row>
    <row r="191" spans="2:33">
      <c r="B191" s="38"/>
      <c r="C191" s="38"/>
      <c r="Q191" s="23"/>
      <c r="R191" s="11"/>
      <c r="S191" s="5"/>
      <c r="T191" s="24"/>
      <c r="U191" s="11"/>
      <c r="V191" s="11"/>
      <c r="W191" s="12"/>
      <c r="X191" s="12"/>
      <c r="Y191" s="3"/>
      <c r="Z191" s="11"/>
      <c r="AA191" s="11"/>
      <c r="AB191" s="11"/>
      <c r="AC191" s="11"/>
      <c r="AD191" s="12"/>
      <c r="AE191" s="12"/>
      <c r="AF191" s="3"/>
      <c r="AG191" s="4"/>
    </row>
    <row r="192" spans="2:33">
      <c r="B192" s="38"/>
      <c r="C192" s="38"/>
      <c r="Q192" s="25"/>
      <c r="R192" s="15"/>
      <c r="S192" s="7"/>
      <c r="T192" s="21"/>
      <c r="U192" s="15"/>
      <c r="V192" s="15"/>
      <c r="W192" s="16"/>
      <c r="X192" s="16"/>
      <c r="Y192" s="3"/>
      <c r="Z192" s="13"/>
      <c r="AA192" s="13"/>
      <c r="AB192" s="13"/>
      <c r="AC192" s="13"/>
      <c r="AD192" s="14"/>
      <c r="AE192" s="14"/>
      <c r="AF192" s="3"/>
      <c r="AG192" s="4"/>
    </row>
    <row r="193" spans="2:33">
      <c r="B193" s="38"/>
      <c r="C193" s="38"/>
      <c r="Q193" s="23"/>
      <c r="R193" s="11"/>
      <c r="S193" s="5"/>
      <c r="T193" s="22"/>
      <c r="U193" s="11"/>
      <c r="V193" s="11"/>
      <c r="W193" s="12"/>
      <c r="X193" s="12"/>
      <c r="Y193" s="3"/>
      <c r="Z193" s="11"/>
      <c r="AA193" s="11"/>
      <c r="AB193" s="11"/>
      <c r="AC193" s="11"/>
      <c r="AD193" s="12"/>
      <c r="AE193" s="12"/>
      <c r="AF193" s="3"/>
      <c r="AG193" s="4"/>
    </row>
    <row r="194" spans="2:33">
      <c r="B194" s="38"/>
      <c r="C194" s="38"/>
      <c r="Q194" s="25"/>
      <c r="R194" s="15"/>
      <c r="S194" s="7"/>
      <c r="T194" s="24"/>
      <c r="U194" s="15"/>
      <c r="V194" s="15"/>
      <c r="W194" s="16"/>
      <c r="X194" s="16"/>
      <c r="Y194" s="3"/>
      <c r="Z194" s="9"/>
      <c r="AA194" s="9"/>
      <c r="AB194" s="9"/>
      <c r="AC194" s="9"/>
      <c r="AD194" s="10"/>
      <c r="AE194" s="10"/>
      <c r="AF194" s="3"/>
      <c r="AG194" s="4"/>
    </row>
    <row r="195" spans="2:33">
      <c r="B195" s="38"/>
      <c r="C195" s="38"/>
      <c r="Q195" s="23"/>
      <c r="R195" s="11"/>
      <c r="S195" s="5"/>
      <c r="T195" s="21"/>
      <c r="U195" s="11"/>
      <c r="V195" s="11"/>
      <c r="W195" s="12"/>
      <c r="X195" s="12"/>
      <c r="Y195" s="3"/>
      <c r="Z195" s="15"/>
      <c r="AA195" s="15"/>
      <c r="AB195" s="15"/>
      <c r="AC195" s="15"/>
      <c r="AD195" s="16"/>
      <c r="AE195" s="16"/>
      <c r="AF195" s="3"/>
      <c r="AG195" s="4"/>
    </row>
    <row r="196" spans="2:33">
      <c r="B196" s="38"/>
      <c r="C196" s="38"/>
      <c r="Q196" s="24"/>
      <c r="R196" s="13"/>
      <c r="S196" s="7"/>
      <c r="T196" s="22"/>
      <c r="U196" s="13"/>
      <c r="V196" s="13"/>
      <c r="W196" s="14"/>
      <c r="X196" s="14"/>
      <c r="Y196" s="3"/>
      <c r="Z196" s="11"/>
      <c r="AA196" s="11"/>
      <c r="AB196" s="11"/>
      <c r="AC196" s="11"/>
      <c r="AD196" s="12"/>
      <c r="AE196" s="12"/>
      <c r="AF196" s="3"/>
      <c r="AG196" s="4"/>
    </row>
    <row r="197" spans="2:33">
      <c r="B197" s="38"/>
      <c r="C197" s="38"/>
      <c r="Q197" s="23"/>
      <c r="R197" s="11"/>
      <c r="S197" s="5"/>
      <c r="T197" s="24"/>
      <c r="U197" s="11"/>
      <c r="V197" s="11"/>
      <c r="W197" s="12"/>
      <c r="X197" s="12"/>
      <c r="Y197" s="3"/>
      <c r="Z197" s="5"/>
      <c r="AA197" s="5"/>
      <c r="AB197" s="5"/>
      <c r="AC197" s="5"/>
      <c r="AD197" s="6"/>
      <c r="AE197" s="6"/>
      <c r="AF197" s="3"/>
      <c r="AG197" s="4"/>
    </row>
    <row r="198" spans="2:33">
      <c r="B198" s="38"/>
      <c r="C198" s="38"/>
      <c r="Q198" s="22"/>
      <c r="R198" s="9"/>
      <c r="S198" s="7"/>
      <c r="T198" s="21"/>
      <c r="U198" s="9"/>
      <c r="V198" s="9"/>
      <c r="W198" s="10"/>
      <c r="X198" s="10"/>
      <c r="Y198" s="3"/>
      <c r="Z198" s="7"/>
      <c r="AA198" s="7"/>
      <c r="AB198" s="7"/>
      <c r="AC198" s="7"/>
      <c r="AD198" s="8"/>
      <c r="AE198" s="8"/>
      <c r="AF198" s="3"/>
      <c r="AG198" s="4"/>
    </row>
    <row r="199" spans="2:33">
      <c r="B199" s="38"/>
      <c r="C199" s="38"/>
      <c r="Q199" s="25"/>
      <c r="R199" s="15"/>
      <c r="S199" s="5"/>
      <c r="T199" s="22"/>
      <c r="U199" s="15"/>
      <c r="V199" s="15"/>
      <c r="W199" s="16"/>
      <c r="X199" s="16"/>
      <c r="Y199" s="3"/>
      <c r="Z199" s="9"/>
      <c r="AA199" s="9"/>
      <c r="AB199" s="9"/>
      <c r="AC199" s="9"/>
      <c r="AD199" s="10"/>
      <c r="AE199" s="10"/>
      <c r="AF199" s="3"/>
      <c r="AG199" s="4"/>
    </row>
    <row r="200" spans="2:33">
      <c r="B200" s="38"/>
      <c r="C200" s="38"/>
      <c r="Q200" s="23"/>
      <c r="R200" s="11"/>
      <c r="S200" s="7"/>
      <c r="T200" s="24"/>
      <c r="U200" s="11"/>
      <c r="V200" s="11"/>
      <c r="W200" s="12"/>
      <c r="X200" s="12"/>
      <c r="Y200" s="3"/>
      <c r="Z200" s="11"/>
      <c r="AA200" s="11"/>
      <c r="AB200" s="11"/>
      <c r="AC200" s="11"/>
      <c r="AD200" s="12"/>
      <c r="AE200" s="12"/>
      <c r="AF200" s="3"/>
      <c r="AG200" s="4"/>
    </row>
    <row r="201" spans="2:33">
      <c r="B201" s="38"/>
      <c r="C201" s="38"/>
      <c r="Q201" s="35"/>
      <c r="R201" s="34"/>
      <c r="S201" s="34"/>
      <c r="T201" s="35"/>
      <c r="U201" s="34"/>
      <c r="V201" s="34"/>
      <c r="W201" s="36"/>
      <c r="X201" s="36"/>
      <c r="Y201" s="3"/>
      <c r="Z201" s="11"/>
      <c r="AA201" s="11"/>
      <c r="AB201" s="11"/>
      <c r="AC201" s="11"/>
      <c r="AD201" s="12"/>
      <c r="AE201" s="12"/>
      <c r="AF201" s="3"/>
      <c r="AG201" s="4"/>
    </row>
    <row r="202" spans="2:33">
      <c r="B202" s="38"/>
      <c r="C202" s="38"/>
      <c r="Q202" s="31"/>
      <c r="R202" s="32"/>
      <c r="S202" s="32"/>
      <c r="T202" s="31"/>
      <c r="U202" s="32"/>
      <c r="V202" s="32"/>
      <c r="W202" s="33"/>
      <c r="X202" s="33"/>
      <c r="Y202" s="3"/>
      <c r="Z202" s="7"/>
      <c r="AA202" s="7"/>
      <c r="AB202" s="7"/>
      <c r="AC202" s="7"/>
      <c r="AD202" s="8"/>
      <c r="AE202" s="8"/>
      <c r="AF202" s="3"/>
      <c r="AG202" s="4"/>
    </row>
    <row r="203" spans="2:33">
      <c r="B203" s="38"/>
      <c r="C203" s="38"/>
      <c r="Q203" s="22"/>
      <c r="R203" s="9"/>
      <c r="S203" s="5"/>
      <c r="T203" s="22"/>
      <c r="U203" s="9"/>
      <c r="V203" s="9"/>
      <c r="W203" s="10"/>
      <c r="X203" s="10"/>
      <c r="Y203" s="3"/>
      <c r="Z203" s="9"/>
      <c r="AA203" s="9"/>
      <c r="AB203" s="9"/>
      <c r="AC203" s="9"/>
      <c r="AD203" s="10"/>
      <c r="AE203" s="10"/>
      <c r="AF203" s="3"/>
      <c r="AG203" s="4"/>
    </row>
    <row r="204" spans="2:33">
      <c r="B204" s="38"/>
      <c r="C204" s="38"/>
      <c r="Q204" s="23"/>
      <c r="R204" s="11"/>
      <c r="S204" s="7"/>
      <c r="T204" s="21"/>
      <c r="U204" s="11"/>
      <c r="V204" s="11"/>
      <c r="W204" s="12"/>
      <c r="X204" s="12"/>
      <c r="Y204" s="3"/>
      <c r="Z204" s="13"/>
      <c r="AA204" s="13"/>
      <c r="AB204" s="13"/>
      <c r="AC204" s="13"/>
      <c r="AD204" s="14"/>
      <c r="AE204" s="14"/>
      <c r="AF204" s="3"/>
      <c r="AG204" s="4"/>
    </row>
    <row r="205" spans="2:33">
      <c r="B205" s="38"/>
      <c r="C205" s="38"/>
      <c r="Q205" s="23"/>
      <c r="R205" s="11"/>
      <c r="S205" s="5"/>
      <c r="T205" s="22"/>
      <c r="U205" s="11"/>
      <c r="V205" s="11"/>
      <c r="W205" s="12"/>
      <c r="X205" s="12"/>
      <c r="Y205" s="3"/>
      <c r="Z205" s="11"/>
      <c r="AA205" s="11"/>
      <c r="AB205" s="11"/>
      <c r="AC205" s="11"/>
      <c r="AD205" s="12"/>
      <c r="AE205" s="12"/>
      <c r="AF205" s="3"/>
      <c r="AG205" s="4"/>
    </row>
    <row r="206" spans="2:33">
      <c r="B206" s="38"/>
      <c r="C206" s="38"/>
      <c r="Q206" s="31"/>
      <c r="R206" s="32"/>
      <c r="S206" s="32"/>
      <c r="T206" s="31"/>
      <c r="U206" s="32"/>
      <c r="V206" s="32"/>
      <c r="W206" s="33"/>
      <c r="X206" s="33"/>
      <c r="Y206" s="3"/>
      <c r="Z206" s="5"/>
      <c r="AA206" s="5"/>
      <c r="AB206" s="5"/>
      <c r="AC206" s="5"/>
      <c r="AD206" s="6"/>
      <c r="AE206" s="6"/>
      <c r="AF206" s="3"/>
      <c r="AG206" s="4"/>
    </row>
    <row r="207" spans="2:33">
      <c r="B207" s="38"/>
      <c r="C207" s="38"/>
      <c r="Q207" s="22"/>
      <c r="R207" s="9"/>
      <c r="S207" s="5"/>
      <c r="T207" s="22"/>
      <c r="U207" s="9"/>
      <c r="V207" s="9"/>
      <c r="W207" s="10"/>
      <c r="X207" s="10"/>
      <c r="Y207" s="3"/>
      <c r="Z207" s="7"/>
      <c r="AA207" s="7"/>
      <c r="AB207" s="7"/>
      <c r="AC207" s="7"/>
      <c r="AD207" s="8"/>
      <c r="AE207" s="8"/>
      <c r="AF207" s="3"/>
      <c r="AG207" s="4"/>
    </row>
    <row r="208" spans="2:33">
      <c r="B208" s="38"/>
      <c r="C208" s="38"/>
      <c r="Q208" s="24"/>
      <c r="R208" s="13"/>
      <c r="S208" s="7"/>
      <c r="T208" s="24"/>
      <c r="U208" s="13"/>
      <c r="V208" s="13"/>
      <c r="W208" s="14"/>
      <c r="X208" s="14"/>
      <c r="Y208" s="3"/>
      <c r="Z208" s="9"/>
      <c r="AA208" s="9"/>
      <c r="AB208" s="9"/>
      <c r="AC208" s="9"/>
      <c r="AD208" s="10"/>
      <c r="AE208" s="10"/>
      <c r="AF208" s="3"/>
      <c r="AG208" s="4"/>
    </row>
    <row r="209" spans="2:33">
      <c r="B209" s="38"/>
      <c r="C209" s="38"/>
      <c r="Q209" s="23"/>
      <c r="R209" s="11"/>
      <c r="S209" s="5"/>
      <c r="T209" s="23"/>
      <c r="U209" s="11"/>
      <c r="V209" s="11"/>
      <c r="W209" s="12"/>
      <c r="X209" s="12"/>
      <c r="Y209" s="3"/>
      <c r="Z209" s="13"/>
      <c r="AA209" s="13"/>
      <c r="AB209" s="13"/>
      <c r="AC209" s="13"/>
      <c r="AD209" s="14"/>
      <c r="AE209" s="14"/>
      <c r="AF209" s="3"/>
      <c r="AG209" s="4"/>
    </row>
    <row r="210" spans="2:33">
      <c r="B210" s="38"/>
      <c r="C210" s="38"/>
      <c r="Q210" s="35"/>
      <c r="R210" s="34"/>
      <c r="S210" s="34"/>
      <c r="T210" s="35"/>
      <c r="U210" s="34"/>
      <c r="V210" s="34"/>
      <c r="W210" s="36"/>
      <c r="X210" s="36"/>
      <c r="Y210" s="3"/>
      <c r="Z210" s="11"/>
      <c r="AA210" s="11"/>
      <c r="AB210" s="11"/>
      <c r="AC210" s="11"/>
      <c r="AD210" s="12"/>
      <c r="AE210" s="12"/>
      <c r="AF210" s="3"/>
      <c r="AG210" s="4"/>
    </row>
    <row r="211" spans="2:33">
      <c r="B211" s="38"/>
      <c r="C211" s="38"/>
      <c r="Q211" s="31"/>
      <c r="R211" s="32"/>
      <c r="S211" s="32"/>
      <c r="T211" s="31"/>
      <c r="U211" s="32"/>
      <c r="V211" s="32"/>
      <c r="W211" s="33"/>
      <c r="X211" s="33"/>
      <c r="Y211" s="3"/>
      <c r="Z211" s="13"/>
      <c r="AA211" s="13"/>
      <c r="AB211" s="13"/>
      <c r="AC211" s="13"/>
      <c r="AD211" s="14"/>
      <c r="AE211" s="14"/>
      <c r="AF211" s="3"/>
      <c r="AG211" s="4"/>
    </row>
    <row r="212" spans="2:33">
      <c r="B212" s="38"/>
      <c r="C212" s="38"/>
      <c r="Q212" s="22"/>
      <c r="R212" s="9"/>
      <c r="S212" s="5"/>
      <c r="T212" s="22"/>
      <c r="U212" s="9"/>
      <c r="V212" s="9"/>
      <c r="W212" s="10"/>
      <c r="X212" s="10"/>
      <c r="Y212" s="3"/>
      <c r="Z212" s="11"/>
      <c r="AA212" s="11"/>
      <c r="AB212" s="11"/>
      <c r="AC212" s="11"/>
      <c r="AD212" s="12"/>
      <c r="AE212" s="12"/>
      <c r="AF212" s="3"/>
      <c r="AG212" s="4"/>
    </row>
    <row r="213" spans="2:33">
      <c r="B213" s="38"/>
      <c r="C213" s="38"/>
      <c r="Q213" s="24"/>
      <c r="R213" s="13"/>
      <c r="S213" s="7"/>
      <c r="T213" s="21"/>
      <c r="U213" s="13"/>
      <c r="V213" s="13"/>
      <c r="W213" s="14"/>
      <c r="X213" s="14"/>
      <c r="Y213" s="3"/>
      <c r="Z213" s="11"/>
      <c r="AA213" s="11"/>
      <c r="AB213" s="11"/>
      <c r="AC213" s="11"/>
      <c r="AD213" s="12"/>
      <c r="AE213" s="12"/>
      <c r="AF213" s="3"/>
      <c r="AG213" s="4"/>
    </row>
    <row r="214" spans="2:33">
      <c r="B214" s="38"/>
      <c r="C214" s="38"/>
      <c r="Q214" s="23"/>
      <c r="R214" s="11"/>
      <c r="S214" s="5"/>
      <c r="T214" s="22"/>
      <c r="U214" s="11"/>
      <c r="V214" s="11"/>
      <c r="W214" s="12"/>
      <c r="X214" s="12"/>
      <c r="Y214" s="3"/>
      <c r="Z214" s="13"/>
      <c r="AA214" s="13"/>
      <c r="AB214" s="13"/>
      <c r="AC214" s="13"/>
      <c r="AD214" s="14"/>
      <c r="AE214" s="14"/>
      <c r="AF214" s="3"/>
      <c r="AG214" s="4"/>
    </row>
    <row r="215" spans="2:33">
      <c r="B215" s="38"/>
      <c r="C215" s="38"/>
      <c r="Q215" s="24"/>
      <c r="R215" s="13"/>
      <c r="S215" s="7"/>
      <c r="T215" s="21"/>
      <c r="U215" s="13"/>
      <c r="V215" s="13"/>
      <c r="W215" s="14"/>
      <c r="X215" s="14"/>
      <c r="Y215" s="3"/>
      <c r="Z215" s="11"/>
      <c r="AA215" s="11"/>
      <c r="AB215" s="11"/>
      <c r="AC215" s="11"/>
      <c r="AD215" s="12"/>
      <c r="AE215" s="12"/>
      <c r="AF215" s="3"/>
      <c r="AG215" s="4"/>
    </row>
    <row r="216" spans="2:33">
      <c r="B216" s="38"/>
      <c r="C216" s="38"/>
      <c r="Q216" s="23"/>
      <c r="R216" s="11"/>
      <c r="S216" s="5"/>
      <c r="T216" s="22"/>
      <c r="U216" s="11"/>
      <c r="V216" s="11"/>
      <c r="W216" s="12"/>
      <c r="X216" s="12"/>
      <c r="Y216" s="3"/>
      <c r="Z216" s="11"/>
      <c r="AA216" s="11"/>
      <c r="AB216" s="11"/>
      <c r="AC216" s="11"/>
      <c r="AD216" s="12"/>
      <c r="AE216" s="12"/>
      <c r="AF216" s="3"/>
      <c r="AG216" s="4"/>
    </row>
    <row r="217" spans="2:33">
      <c r="B217" s="38"/>
      <c r="C217" s="38"/>
      <c r="Q217" s="23"/>
      <c r="R217" s="11"/>
      <c r="S217" s="7"/>
      <c r="T217" s="21"/>
      <c r="U217" s="11"/>
      <c r="V217" s="11"/>
      <c r="W217" s="12"/>
      <c r="X217" s="12"/>
      <c r="Y217" s="3"/>
      <c r="Z217" s="5"/>
      <c r="AA217" s="5"/>
      <c r="AB217" s="5"/>
      <c r="AC217" s="5"/>
      <c r="AD217" s="6"/>
      <c r="AE217" s="6"/>
      <c r="AF217" s="3"/>
      <c r="AG217" s="4"/>
    </row>
    <row r="218" spans="2:33">
      <c r="B218" s="38"/>
      <c r="C218" s="38"/>
      <c r="Q218" s="24"/>
      <c r="R218" s="13"/>
      <c r="S218" s="5"/>
      <c r="T218" s="22"/>
      <c r="U218" s="13"/>
      <c r="V218" s="13"/>
      <c r="W218" s="14"/>
      <c r="X218" s="14"/>
      <c r="Y218" s="3"/>
      <c r="Z218" s="7"/>
      <c r="AA218" s="7"/>
      <c r="AB218" s="7"/>
      <c r="AC218" s="7"/>
      <c r="AD218" s="8"/>
      <c r="AE218" s="8"/>
      <c r="AF218" s="3"/>
      <c r="AG218" s="4"/>
    </row>
    <row r="219" spans="2:33">
      <c r="B219" s="38"/>
      <c r="C219" s="38"/>
      <c r="Q219" s="23"/>
      <c r="R219" s="11"/>
      <c r="S219" s="7"/>
      <c r="T219" s="21"/>
      <c r="U219" s="11"/>
      <c r="V219" s="11"/>
      <c r="W219" s="12"/>
      <c r="X219" s="12"/>
      <c r="Y219" s="3"/>
      <c r="Z219" s="9"/>
      <c r="AA219" s="9"/>
      <c r="AB219" s="9"/>
      <c r="AC219" s="9"/>
      <c r="AD219" s="10"/>
      <c r="AE219" s="10"/>
      <c r="AF219" s="3"/>
      <c r="AG219" s="4"/>
    </row>
    <row r="220" spans="2:33">
      <c r="B220" s="38"/>
      <c r="C220" s="38"/>
      <c r="Q220" s="23"/>
      <c r="R220" s="11"/>
      <c r="S220" s="5"/>
      <c r="T220" s="22"/>
      <c r="U220" s="11"/>
      <c r="V220" s="11"/>
      <c r="W220" s="12"/>
      <c r="X220" s="12"/>
      <c r="Y220" s="3"/>
      <c r="Z220" s="13"/>
      <c r="AA220" s="13"/>
      <c r="AB220" s="13"/>
      <c r="AC220" s="13"/>
      <c r="AD220" s="14"/>
      <c r="AE220" s="14"/>
      <c r="AF220" s="3"/>
      <c r="AG220" s="4"/>
    </row>
    <row r="221" spans="2:33">
      <c r="B221" s="38"/>
      <c r="C221" s="38"/>
      <c r="Q221" s="35"/>
      <c r="R221" s="34"/>
      <c r="S221" s="34"/>
      <c r="T221" s="35"/>
      <c r="U221" s="34"/>
      <c r="V221" s="34"/>
      <c r="W221" s="36"/>
      <c r="X221" s="36"/>
      <c r="Y221" s="3"/>
      <c r="Z221" s="11"/>
      <c r="AA221" s="11"/>
      <c r="AB221" s="11"/>
      <c r="AC221" s="11"/>
      <c r="AD221" s="12"/>
      <c r="AE221" s="12"/>
      <c r="AF221" s="3"/>
      <c r="AG221" s="4"/>
    </row>
    <row r="222" spans="2:33">
      <c r="B222" s="38"/>
      <c r="C222" s="38"/>
      <c r="Q222" s="31"/>
      <c r="R222" s="32"/>
      <c r="S222" s="32"/>
      <c r="T222" s="31"/>
      <c r="U222" s="32"/>
      <c r="V222" s="32"/>
      <c r="W222" s="33"/>
      <c r="X222" s="33"/>
      <c r="Y222" s="3"/>
      <c r="Z222" s="7"/>
      <c r="AA222" s="7"/>
      <c r="AB222" s="7"/>
      <c r="AC222" s="7"/>
      <c r="AD222" s="8"/>
      <c r="AE222" s="8"/>
      <c r="AF222" s="3"/>
      <c r="AG222" s="4"/>
    </row>
    <row r="223" spans="2:33">
      <c r="B223" s="38"/>
      <c r="C223" s="38"/>
      <c r="Q223" s="22"/>
      <c r="R223" s="9"/>
      <c r="S223" s="9"/>
      <c r="T223" s="22"/>
      <c r="U223" s="9"/>
      <c r="V223" s="9"/>
      <c r="W223" s="10"/>
      <c r="X223" s="10"/>
      <c r="Y223" s="3"/>
      <c r="Z223" s="9"/>
      <c r="AA223" s="9"/>
      <c r="AB223" s="9"/>
      <c r="AC223" s="9"/>
      <c r="AD223" s="10"/>
      <c r="AE223" s="10"/>
      <c r="AF223" s="3"/>
      <c r="AG223" s="4"/>
    </row>
    <row r="224" spans="2:33">
      <c r="B224" s="38"/>
      <c r="C224" s="38"/>
      <c r="Q224" s="24"/>
      <c r="R224" s="13"/>
      <c r="S224" s="13"/>
      <c r="T224" s="24"/>
      <c r="U224" s="13"/>
      <c r="V224" s="13"/>
      <c r="W224" s="14"/>
      <c r="X224" s="14"/>
      <c r="Y224" s="3"/>
      <c r="Z224" s="13"/>
      <c r="AA224" s="13"/>
      <c r="AB224" s="13"/>
      <c r="AC224" s="13"/>
      <c r="AD224" s="14"/>
      <c r="AE224" s="14"/>
      <c r="AF224" s="3"/>
      <c r="AG224" s="4"/>
    </row>
    <row r="225" spans="2:33">
      <c r="B225" s="38"/>
      <c r="C225" s="38"/>
      <c r="Q225" s="23"/>
      <c r="R225" s="11"/>
      <c r="S225" s="11"/>
      <c r="T225" s="23"/>
      <c r="U225" s="11"/>
      <c r="V225" s="11"/>
      <c r="W225" s="12"/>
      <c r="X225" s="12"/>
      <c r="Y225" s="3"/>
      <c r="Z225" s="11"/>
      <c r="AA225" s="11"/>
      <c r="AB225" s="11"/>
      <c r="AC225" s="11"/>
      <c r="AD225" s="12"/>
      <c r="AE225" s="12"/>
      <c r="AF225" s="3"/>
      <c r="AG225" s="4"/>
    </row>
    <row r="226" spans="2:33">
      <c r="B226" s="38"/>
      <c r="C226" s="38"/>
      <c r="Q226" s="31"/>
      <c r="R226" s="32"/>
      <c r="S226" s="32"/>
      <c r="T226" s="31"/>
      <c r="U226" s="32"/>
      <c r="V226" s="32"/>
      <c r="W226" s="33"/>
      <c r="X226" s="33"/>
      <c r="Y226" s="3"/>
      <c r="Z226" s="7"/>
      <c r="AA226" s="7"/>
      <c r="AB226" s="7"/>
      <c r="AC226" s="7"/>
      <c r="AD226" s="8"/>
      <c r="AE226" s="8"/>
      <c r="AF226" s="3"/>
      <c r="AG226" s="4"/>
    </row>
    <row r="227" spans="2:33">
      <c r="B227" s="38"/>
      <c r="C227" s="38"/>
      <c r="Q227" s="22"/>
      <c r="R227" s="9"/>
      <c r="S227" s="9"/>
      <c r="T227" s="22"/>
      <c r="U227" s="9"/>
      <c r="V227" s="9"/>
      <c r="W227" s="10"/>
      <c r="X227" s="10"/>
      <c r="Y227" s="3"/>
      <c r="Z227" s="9"/>
      <c r="AA227" s="9"/>
      <c r="AB227" s="9"/>
      <c r="AC227" s="9"/>
      <c r="AD227" s="10"/>
      <c r="AE227" s="10"/>
      <c r="AF227" s="3"/>
      <c r="AG227" s="4"/>
    </row>
    <row r="228" spans="2:33">
      <c r="B228" s="38"/>
      <c r="C228" s="38"/>
      <c r="Q228" s="24"/>
      <c r="R228" s="13"/>
      <c r="S228" s="13"/>
      <c r="T228" s="24"/>
      <c r="U228" s="13"/>
      <c r="V228" s="13"/>
      <c r="W228" s="14"/>
      <c r="X228" s="14"/>
      <c r="Y228" s="3"/>
      <c r="Z228" s="13"/>
      <c r="AA228" s="13"/>
      <c r="AB228" s="13"/>
      <c r="AC228" s="13"/>
      <c r="AD228" s="14"/>
      <c r="AE228" s="14"/>
      <c r="AF228" s="3"/>
      <c r="AG228" s="4"/>
    </row>
    <row r="229" spans="2:33">
      <c r="B229" s="38"/>
      <c r="C229" s="38"/>
      <c r="Q229" s="23"/>
      <c r="R229" s="11"/>
      <c r="S229" s="11"/>
      <c r="T229" s="23"/>
      <c r="U229" s="11"/>
      <c r="V229" s="11"/>
      <c r="W229" s="12"/>
      <c r="X229" s="12"/>
      <c r="Y229" s="3"/>
      <c r="Z229" s="11"/>
      <c r="AA229" s="11"/>
      <c r="AB229" s="11"/>
      <c r="AC229" s="11"/>
      <c r="AD229" s="12"/>
      <c r="AE229" s="12"/>
      <c r="AF229" s="3"/>
      <c r="AG229" s="4"/>
    </row>
    <row r="230" spans="2:33">
      <c r="B230" s="38"/>
      <c r="C230" s="38"/>
      <c r="Q230" s="31"/>
      <c r="R230" s="32"/>
      <c r="S230" s="32"/>
      <c r="T230" s="31"/>
      <c r="U230" s="32"/>
      <c r="V230" s="32"/>
      <c r="W230" s="33"/>
      <c r="X230" s="33"/>
      <c r="Y230" s="3"/>
      <c r="Z230" s="5"/>
      <c r="AA230" s="5"/>
      <c r="AB230" s="5"/>
      <c r="AC230" s="5"/>
      <c r="AD230" s="6"/>
      <c r="AE230" s="6"/>
      <c r="AF230" s="3"/>
      <c r="AG230" s="4"/>
    </row>
    <row r="231" spans="2:33">
      <c r="B231" s="38"/>
      <c r="C231" s="38"/>
      <c r="Q231" s="22"/>
      <c r="R231" s="9"/>
      <c r="S231" s="9"/>
      <c r="T231" s="22"/>
      <c r="U231" s="9"/>
      <c r="V231" s="9"/>
      <c r="W231" s="10"/>
      <c r="X231" s="10"/>
      <c r="Y231" s="3"/>
      <c r="Z231" s="7"/>
      <c r="AA231" s="7"/>
      <c r="AB231" s="7"/>
      <c r="AC231" s="7"/>
      <c r="AD231" s="8"/>
      <c r="AE231" s="8"/>
      <c r="AF231" s="3"/>
      <c r="AG231" s="4"/>
    </row>
    <row r="232" spans="2:33">
      <c r="B232" s="38"/>
      <c r="C232" s="38"/>
      <c r="Q232" s="24"/>
      <c r="R232" s="13"/>
      <c r="S232" s="13"/>
      <c r="T232" s="24"/>
      <c r="U232" s="13"/>
      <c r="V232" s="13"/>
      <c r="W232" s="14"/>
      <c r="X232" s="14"/>
      <c r="Y232" s="3"/>
      <c r="Z232" s="9"/>
      <c r="AA232" s="9"/>
      <c r="AB232" s="9"/>
      <c r="AC232" s="9"/>
      <c r="AD232" s="10"/>
      <c r="AE232" s="10"/>
      <c r="AF232" s="3"/>
      <c r="AG232" s="4"/>
    </row>
    <row r="233" spans="2:33">
      <c r="B233" s="38"/>
      <c r="C233" s="38"/>
      <c r="Q233" s="23"/>
      <c r="R233" s="11"/>
      <c r="S233" s="11"/>
      <c r="T233" s="23"/>
      <c r="U233" s="11"/>
      <c r="V233" s="11"/>
      <c r="W233" s="12"/>
      <c r="X233" s="12"/>
      <c r="Y233" s="3"/>
      <c r="Z233" s="11"/>
      <c r="AA233" s="11"/>
      <c r="AB233" s="11"/>
      <c r="AC233" s="11"/>
      <c r="AD233" s="12"/>
      <c r="AE233" s="12"/>
      <c r="AF233" s="3"/>
      <c r="AG233" s="4"/>
    </row>
    <row r="234" spans="2:33">
      <c r="B234" s="38"/>
      <c r="C234" s="38"/>
      <c r="Q234" s="35"/>
      <c r="R234" s="34"/>
      <c r="S234" s="34"/>
      <c r="T234" s="35"/>
      <c r="U234" s="34"/>
      <c r="V234" s="34"/>
      <c r="W234" s="36"/>
      <c r="X234" s="36"/>
      <c r="Y234" s="3"/>
      <c r="Z234" s="5"/>
      <c r="AA234" s="5"/>
      <c r="AB234" s="5"/>
      <c r="AC234" s="5"/>
      <c r="AD234" s="6"/>
      <c r="AE234" s="6"/>
      <c r="AF234" s="3"/>
      <c r="AG234" s="4"/>
    </row>
    <row r="235" spans="2:33">
      <c r="B235" s="38"/>
      <c r="C235" s="38"/>
      <c r="Q235" s="31"/>
      <c r="R235" s="32"/>
      <c r="S235" s="32"/>
      <c r="T235" s="31"/>
      <c r="U235" s="32"/>
      <c r="V235" s="32"/>
      <c r="W235" s="33"/>
      <c r="X235" s="33"/>
      <c r="Y235" s="3"/>
      <c r="Z235" s="7"/>
      <c r="AA235" s="7"/>
      <c r="AB235" s="7"/>
      <c r="AC235" s="7"/>
      <c r="AD235" s="8"/>
      <c r="AE235" s="8"/>
      <c r="AF235" s="3"/>
      <c r="AG235" s="4"/>
    </row>
    <row r="236" spans="2:33">
      <c r="B236" s="38"/>
      <c r="C236" s="38"/>
      <c r="Q236" s="22"/>
      <c r="R236" s="9"/>
      <c r="S236" s="9"/>
      <c r="T236" s="22"/>
      <c r="U236" s="9"/>
      <c r="V236" s="9"/>
      <c r="W236" s="10"/>
      <c r="X236" s="10"/>
      <c r="Y236" s="3"/>
      <c r="Z236" s="9"/>
      <c r="AA236" s="9"/>
      <c r="AB236" s="9"/>
      <c r="AC236" s="9"/>
      <c r="AD236" s="10"/>
      <c r="AE236" s="10"/>
      <c r="AF236" s="3"/>
      <c r="AG236" s="4"/>
    </row>
    <row r="237" spans="2:33">
      <c r="B237" s="38"/>
      <c r="C237" s="38"/>
      <c r="Q237" s="23"/>
      <c r="R237" s="11"/>
      <c r="S237" s="7"/>
      <c r="T237" s="23"/>
      <c r="U237" s="11"/>
      <c r="V237" s="11"/>
      <c r="W237" s="12"/>
      <c r="X237" s="12"/>
      <c r="Y237" s="3"/>
      <c r="Z237" s="11"/>
      <c r="AA237" s="11"/>
      <c r="AB237" s="11"/>
      <c r="AC237" s="11"/>
      <c r="AD237" s="12"/>
      <c r="AE237" s="12"/>
      <c r="AF237" s="3"/>
      <c r="AG237" s="4"/>
    </row>
    <row r="238" spans="2:33">
      <c r="B238" s="38"/>
      <c r="C238" s="38"/>
      <c r="Q238" s="35"/>
      <c r="R238" s="34"/>
      <c r="S238" s="34"/>
      <c r="T238" s="35"/>
      <c r="U238" s="34"/>
      <c r="V238" s="34"/>
      <c r="W238" s="36"/>
      <c r="X238" s="36"/>
      <c r="Y238" s="3"/>
      <c r="Z238" s="1"/>
      <c r="AA238" s="1"/>
      <c r="AB238" s="1"/>
      <c r="AC238" s="1"/>
      <c r="AD238" s="2"/>
      <c r="AE238" s="2"/>
      <c r="AF238" s="3"/>
      <c r="AG238" s="4"/>
    </row>
    <row r="239" spans="2:33">
      <c r="B239" s="38"/>
      <c r="C239" s="38"/>
      <c r="Q239" s="31"/>
      <c r="R239" s="32"/>
      <c r="S239" s="32"/>
      <c r="T239" s="31"/>
      <c r="U239" s="32"/>
      <c r="V239" s="32"/>
      <c r="W239" s="33"/>
      <c r="X239" s="33"/>
      <c r="Y239" s="3"/>
      <c r="Z239" s="5"/>
      <c r="AA239" s="5"/>
      <c r="AB239" s="5"/>
      <c r="AC239" s="5"/>
      <c r="AD239" s="6"/>
      <c r="AE239" s="6"/>
      <c r="AF239" s="3"/>
      <c r="AG239" s="4"/>
    </row>
    <row r="240" spans="2:33">
      <c r="B240" s="38"/>
      <c r="C240" s="38"/>
      <c r="Q240" s="22"/>
      <c r="R240" s="9"/>
      <c r="S240" s="5"/>
      <c r="T240" s="22"/>
      <c r="U240" s="9"/>
      <c r="V240" s="9"/>
      <c r="W240" s="10"/>
      <c r="X240" s="10"/>
      <c r="Y240" s="3"/>
      <c r="Z240" s="7"/>
      <c r="AA240" s="7"/>
      <c r="AB240" s="7"/>
      <c r="AC240" s="7"/>
      <c r="AD240" s="8"/>
      <c r="AE240" s="8"/>
      <c r="AF240" s="3"/>
      <c r="AG240" s="4"/>
    </row>
    <row r="241" spans="2:33">
      <c r="B241" s="38"/>
      <c r="C241" s="38"/>
      <c r="Q241" s="23"/>
      <c r="R241" s="11"/>
      <c r="S241" s="7"/>
      <c r="T241" s="23"/>
      <c r="U241" s="11"/>
      <c r="V241" s="11"/>
      <c r="W241" s="12"/>
      <c r="X241" s="12"/>
      <c r="Y241" s="3"/>
      <c r="Z241" s="9"/>
      <c r="AA241" s="9"/>
      <c r="AB241" s="9"/>
      <c r="AC241" s="9"/>
      <c r="AD241" s="10"/>
      <c r="AE241" s="10"/>
      <c r="AF241" s="3"/>
      <c r="AG241" s="4"/>
    </row>
    <row r="242" spans="2:33">
      <c r="B242" s="38"/>
      <c r="C242" s="38"/>
      <c r="Q242" s="19"/>
      <c r="R242" s="1"/>
      <c r="S242" s="1"/>
      <c r="T242" s="19"/>
      <c r="U242" s="1"/>
      <c r="V242" s="1"/>
      <c r="W242" s="2"/>
      <c r="X242" s="2"/>
      <c r="Y242" s="3"/>
      <c r="Z242" s="11"/>
      <c r="AA242" s="11"/>
      <c r="AB242" s="11"/>
      <c r="AC242" s="11"/>
      <c r="AD242" s="12"/>
      <c r="AE242" s="12"/>
      <c r="AF242" s="3"/>
      <c r="AG242" s="4"/>
    </row>
    <row r="243" spans="2:33">
      <c r="B243" s="38"/>
      <c r="C243" s="38"/>
      <c r="Q243" s="35"/>
      <c r="R243" s="34"/>
      <c r="S243" s="34"/>
      <c r="T243" s="35"/>
      <c r="U243" s="34"/>
      <c r="V243" s="34"/>
      <c r="W243" s="36"/>
      <c r="X243" s="36"/>
      <c r="Y243" s="3"/>
      <c r="Z243" s="11"/>
      <c r="AA243" s="11"/>
      <c r="AB243" s="11"/>
      <c r="AC243" s="11"/>
      <c r="AD243" s="12"/>
      <c r="AE243" s="12"/>
      <c r="AF243" s="3"/>
      <c r="AG243" s="4"/>
    </row>
    <row r="244" spans="2:33">
      <c r="B244" s="38"/>
      <c r="C244" s="38"/>
      <c r="Q244" s="31"/>
      <c r="R244" s="32"/>
      <c r="S244" s="32"/>
      <c r="T244" s="31"/>
      <c r="U244" s="32"/>
      <c r="V244" s="32"/>
      <c r="W244" s="33"/>
      <c r="X244" s="33"/>
      <c r="Y244" s="3"/>
      <c r="Z244" s="11"/>
      <c r="AA244" s="11"/>
      <c r="AB244" s="11"/>
      <c r="AC244" s="11"/>
      <c r="AD244" s="12"/>
      <c r="AE244" s="12"/>
      <c r="AF244" s="3"/>
      <c r="AG244" s="4"/>
    </row>
    <row r="245" spans="2:33">
      <c r="B245" s="38"/>
      <c r="C245" s="38"/>
      <c r="Q245" s="22"/>
      <c r="R245" s="9"/>
      <c r="S245" s="5"/>
      <c r="T245" s="22"/>
      <c r="U245" s="9"/>
      <c r="V245" s="9"/>
      <c r="W245" s="10"/>
      <c r="X245" s="10"/>
      <c r="Y245" s="3"/>
      <c r="Z245" s="7"/>
      <c r="AA245" s="7"/>
      <c r="AB245" s="7"/>
      <c r="AC245" s="7"/>
      <c r="AD245" s="8"/>
      <c r="AE245" s="8"/>
      <c r="AF245" s="3"/>
      <c r="AG245" s="4"/>
    </row>
    <row r="246" spans="2:33">
      <c r="B246" s="38"/>
      <c r="C246" s="38"/>
      <c r="Q246" s="23"/>
      <c r="R246" s="11"/>
      <c r="S246" s="7"/>
      <c r="T246" s="23"/>
      <c r="U246" s="11"/>
      <c r="V246" s="11"/>
      <c r="W246" s="12"/>
      <c r="X246" s="12"/>
      <c r="Y246" s="3"/>
      <c r="Z246" s="9"/>
      <c r="AA246" s="9"/>
      <c r="AB246" s="9"/>
      <c r="AC246" s="9"/>
      <c r="AD246" s="10"/>
      <c r="AE246" s="10"/>
      <c r="AF246" s="3"/>
      <c r="AG246" s="4"/>
    </row>
    <row r="247" spans="2:33">
      <c r="B247" s="38"/>
      <c r="C247" s="38"/>
      <c r="Q247" s="23"/>
      <c r="R247" s="11"/>
      <c r="S247" s="5"/>
      <c r="T247" s="23"/>
      <c r="U247" s="11"/>
      <c r="V247" s="11"/>
      <c r="W247" s="12"/>
      <c r="X247" s="12"/>
      <c r="Y247" s="3"/>
      <c r="Z247" s="11"/>
      <c r="AA247" s="11"/>
      <c r="AB247" s="11"/>
      <c r="AC247" s="11"/>
      <c r="AD247" s="12"/>
      <c r="AE247" s="12"/>
      <c r="AF247" s="3"/>
      <c r="AG247" s="4"/>
    </row>
    <row r="248" spans="2:33">
      <c r="B248" s="38"/>
      <c r="C248" s="38"/>
      <c r="Q248" s="23"/>
      <c r="R248" s="11"/>
      <c r="S248" s="7"/>
      <c r="T248" s="23"/>
      <c r="U248" s="11"/>
      <c r="V248" s="11"/>
      <c r="W248" s="12"/>
      <c r="X248" s="12"/>
      <c r="Y248" s="3"/>
      <c r="Z248" s="11"/>
      <c r="AA248" s="11"/>
      <c r="AB248" s="11"/>
      <c r="AC248" s="11"/>
      <c r="AD248" s="12"/>
      <c r="AE248" s="12"/>
      <c r="AF248" s="3"/>
      <c r="AG248" s="4"/>
    </row>
    <row r="249" spans="2:33">
      <c r="B249" s="38"/>
      <c r="C249" s="38"/>
      <c r="Q249" s="31"/>
      <c r="R249" s="32"/>
      <c r="S249" s="34"/>
      <c r="T249" s="31"/>
      <c r="U249" s="32"/>
      <c r="V249" s="32"/>
      <c r="W249" s="33"/>
      <c r="X249" s="33"/>
      <c r="Y249" s="3"/>
      <c r="Z249" s="11"/>
      <c r="AA249" s="11"/>
      <c r="AB249" s="11"/>
      <c r="AC249" s="11"/>
      <c r="AD249" s="12"/>
      <c r="AE249" s="12"/>
      <c r="AF249" s="3"/>
      <c r="AG249" s="4"/>
    </row>
    <row r="250" spans="2:33">
      <c r="B250" s="38"/>
      <c r="C250" s="38"/>
      <c r="Q250" s="22"/>
      <c r="R250" s="9"/>
      <c r="S250" s="7"/>
      <c r="T250" s="22"/>
      <c r="U250" s="9"/>
      <c r="V250" s="9"/>
      <c r="W250" s="10"/>
      <c r="X250" s="10"/>
      <c r="Y250" s="3"/>
      <c r="Z250" s="11"/>
      <c r="AA250" s="11"/>
      <c r="AB250" s="11"/>
      <c r="AC250" s="11"/>
      <c r="AD250" s="12"/>
      <c r="AE250" s="12"/>
      <c r="AF250" s="3"/>
      <c r="AG250" s="4"/>
    </row>
    <row r="251" spans="2:33">
      <c r="B251" s="38"/>
      <c r="C251" s="38"/>
      <c r="Q251" s="23"/>
      <c r="R251" s="11"/>
      <c r="S251" s="5"/>
      <c r="T251" s="23"/>
      <c r="U251" s="11"/>
      <c r="V251" s="11"/>
      <c r="W251" s="12"/>
      <c r="X251" s="12"/>
      <c r="Y251" s="3"/>
      <c r="Z251" s="11"/>
      <c r="AA251" s="11"/>
      <c r="AB251" s="11"/>
      <c r="AC251" s="11"/>
      <c r="AD251" s="12"/>
      <c r="AE251" s="12"/>
      <c r="AF251" s="3"/>
      <c r="AG251" s="4"/>
    </row>
    <row r="252" spans="2:33">
      <c r="B252" s="38"/>
      <c r="C252" s="38"/>
      <c r="Q252" s="23"/>
      <c r="R252" s="11"/>
      <c r="S252" s="7"/>
      <c r="T252" s="23"/>
      <c r="U252" s="11"/>
      <c r="V252" s="11"/>
      <c r="W252" s="12"/>
      <c r="X252" s="12"/>
      <c r="Y252" s="3"/>
      <c r="Z252" s="11"/>
      <c r="AA252" s="11"/>
      <c r="AB252" s="11"/>
      <c r="AC252" s="11"/>
      <c r="AD252" s="12"/>
      <c r="AE252" s="12"/>
      <c r="AF252" s="3"/>
      <c r="AG252" s="4"/>
    </row>
    <row r="253" spans="2:33">
      <c r="B253" s="38"/>
      <c r="C253" s="38"/>
      <c r="Q253" s="23"/>
      <c r="R253" s="11"/>
      <c r="S253" s="5"/>
      <c r="T253" s="23"/>
      <c r="U253" s="11"/>
      <c r="V253" s="11"/>
      <c r="W253" s="12"/>
      <c r="X253" s="12"/>
      <c r="Y253" s="3"/>
      <c r="Z253" s="11"/>
      <c r="AA253" s="11"/>
      <c r="AB253" s="11"/>
      <c r="AC253" s="11"/>
      <c r="AD253" s="12"/>
      <c r="AE253" s="12"/>
      <c r="AF253" s="3"/>
      <c r="AG253" s="4"/>
    </row>
    <row r="254" spans="2:33">
      <c r="B254" s="38"/>
      <c r="C254" s="38"/>
      <c r="Q254" s="23"/>
      <c r="R254" s="11"/>
      <c r="S254" s="7"/>
      <c r="T254" s="23"/>
      <c r="U254" s="11"/>
      <c r="V254" s="11"/>
      <c r="W254" s="12"/>
      <c r="X254" s="12"/>
      <c r="Y254" s="3"/>
      <c r="Z254" s="1"/>
      <c r="AA254" s="1"/>
      <c r="AB254" s="1"/>
      <c r="AC254" s="1"/>
      <c r="AD254" s="2"/>
      <c r="AE254" s="2"/>
      <c r="AF254" s="3"/>
      <c r="AG254" s="4"/>
    </row>
    <row r="255" spans="2:33">
      <c r="B255" s="38"/>
      <c r="C255" s="38"/>
      <c r="Q255" s="23"/>
      <c r="R255" s="11"/>
      <c r="S255" s="5"/>
      <c r="T255" s="23"/>
      <c r="U255" s="11"/>
      <c r="V255" s="11"/>
      <c r="W255" s="12"/>
      <c r="X255" s="12"/>
      <c r="Y255" s="3"/>
      <c r="Z255" s="5"/>
      <c r="AA255" s="5"/>
      <c r="AB255" s="5"/>
      <c r="AC255" s="5"/>
      <c r="AD255" s="6"/>
      <c r="AE255" s="6"/>
      <c r="AF255" s="3"/>
      <c r="AG255" s="4"/>
    </row>
    <row r="256" spans="2:33">
      <c r="B256" s="38"/>
      <c r="C256" s="38"/>
      <c r="Q256" s="23"/>
      <c r="R256" s="11"/>
      <c r="S256" s="7"/>
      <c r="T256" s="23"/>
      <c r="U256" s="11"/>
      <c r="V256" s="11"/>
      <c r="W256" s="12"/>
      <c r="X256" s="12"/>
      <c r="Y256" s="3"/>
      <c r="Z256" s="7"/>
      <c r="AA256" s="7"/>
      <c r="AB256" s="7"/>
      <c r="AC256" s="7"/>
      <c r="AD256" s="8"/>
      <c r="AE256" s="8"/>
      <c r="AF256" s="3"/>
      <c r="AG256" s="4"/>
    </row>
    <row r="257" spans="2:33">
      <c r="B257" s="38"/>
      <c r="C257" s="38"/>
      <c r="Q257" s="23"/>
      <c r="R257" s="11"/>
      <c r="S257" s="5"/>
      <c r="T257" s="23"/>
      <c r="U257" s="11"/>
      <c r="V257" s="11"/>
      <c r="W257" s="12"/>
      <c r="X257" s="12"/>
      <c r="Y257" s="3"/>
      <c r="Z257" s="9"/>
      <c r="AA257" s="9"/>
      <c r="AB257" s="9"/>
      <c r="AC257" s="9"/>
      <c r="AD257" s="10"/>
      <c r="AE257" s="10"/>
      <c r="AF257" s="3"/>
      <c r="AG257" s="4"/>
    </row>
    <row r="258" spans="2:33">
      <c r="B258" s="38"/>
      <c r="C258" s="38"/>
      <c r="Q258" s="19"/>
      <c r="R258" s="1"/>
      <c r="S258" s="1"/>
      <c r="T258" s="19"/>
      <c r="U258" s="1"/>
      <c r="V258" s="1"/>
      <c r="W258" s="2"/>
      <c r="X258" s="2"/>
      <c r="Y258" s="3"/>
      <c r="Z258" s="13"/>
      <c r="AA258" s="13"/>
      <c r="AB258" s="13"/>
      <c r="AC258" s="13"/>
      <c r="AD258" s="14"/>
      <c r="AE258" s="14"/>
      <c r="AF258" s="3"/>
      <c r="AG258" s="4"/>
    </row>
    <row r="259" spans="2:33">
      <c r="B259" s="38"/>
      <c r="C259" s="38"/>
      <c r="Q259" s="35"/>
      <c r="R259" s="34"/>
      <c r="S259" s="34"/>
      <c r="T259" s="35"/>
      <c r="U259" s="34"/>
      <c r="V259" s="34"/>
      <c r="W259" s="36"/>
      <c r="X259" s="36"/>
      <c r="Y259" s="3"/>
      <c r="Z259" s="11"/>
      <c r="AA259" s="11"/>
      <c r="AB259" s="11"/>
      <c r="AC259" s="11"/>
      <c r="AD259" s="12"/>
      <c r="AE259" s="12"/>
      <c r="AF259" s="3"/>
      <c r="AG259" s="4"/>
    </row>
    <row r="260" spans="2:33">
      <c r="B260" s="38"/>
      <c r="C260" s="38"/>
      <c r="Q260" s="31"/>
      <c r="R260" s="32"/>
      <c r="S260" s="32"/>
      <c r="T260" s="31"/>
      <c r="U260" s="32"/>
      <c r="V260" s="32"/>
      <c r="W260" s="33"/>
      <c r="X260" s="33"/>
      <c r="Y260" s="3"/>
      <c r="Z260" s="11"/>
      <c r="AA260" s="11"/>
      <c r="AB260" s="11"/>
      <c r="AC260" s="11"/>
      <c r="AD260" s="12"/>
      <c r="AE260" s="12"/>
      <c r="AF260" s="3"/>
      <c r="AG260" s="4"/>
    </row>
    <row r="261" spans="2:33">
      <c r="B261" s="38"/>
      <c r="C261" s="38"/>
      <c r="Q261" s="22"/>
      <c r="R261" s="9"/>
      <c r="S261" s="5"/>
      <c r="T261" s="22"/>
      <c r="U261" s="9"/>
      <c r="V261" s="9"/>
      <c r="W261" s="10"/>
      <c r="X261" s="10"/>
      <c r="Y261" s="3"/>
      <c r="Z261" s="11"/>
      <c r="AA261" s="11"/>
      <c r="AB261" s="11"/>
      <c r="AC261" s="11"/>
      <c r="AD261" s="12"/>
      <c r="AE261" s="12"/>
      <c r="AF261" s="3"/>
      <c r="AG261" s="4"/>
    </row>
    <row r="262" spans="2:33">
      <c r="B262" s="38"/>
      <c r="C262" s="38"/>
      <c r="Q262" s="24"/>
      <c r="R262" s="13"/>
      <c r="S262" s="7"/>
      <c r="T262" s="21"/>
      <c r="U262" s="13"/>
      <c r="V262" s="13"/>
      <c r="W262" s="14"/>
      <c r="X262" s="14"/>
      <c r="Y262" s="3"/>
      <c r="Z262" s="13"/>
      <c r="AA262" s="13"/>
      <c r="AB262" s="13"/>
      <c r="AC262" s="13"/>
      <c r="AD262" s="14"/>
      <c r="AE262" s="14"/>
      <c r="AF262" s="3"/>
      <c r="AG262" s="4"/>
    </row>
    <row r="263" spans="2:33">
      <c r="B263" s="38"/>
      <c r="C263" s="38"/>
      <c r="Q263" s="23"/>
      <c r="R263" s="11"/>
      <c r="S263" s="5"/>
      <c r="T263" s="22"/>
      <c r="U263" s="11"/>
      <c r="V263" s="11"/>
      <c r="W263" s="12"/>
      <c r="X263" s="12"/>
      <c r="Y263" s="3"/>
      <c r="Z263" s="11"/>
      <c r="AA263" s="11"/>
      <c r="AB263" s="11"/>
      <c r="AC263" s="11"/>
      <c r="AD263" s="12"/>
      <c r="AE263" s="12"/>
      <c r="AF263" s="3"/>
      <c r="AG263" s="4"/>
    </row>
    <row r="264" spans="2:33">
      <c r="B264" s="38"/>
      <c r="C264" s="38"/>
      <c r="Q264" s="23"/>
      <c r="R264" s="11"/>
      <c r="S264" s="7"/>
      <c r="T264" s="21"/>
      <c r="U264" s="11"/>
      <c r="V264" s="11"/>
      <c r="W264" s="12"/>
      <c r="X264" s="12"/>
      <c r="Y264" s="3"/>
      <c r="Z264" s="11"/>
      <c r="AA264" s="11"/>
      <c r="AB264" s="11"/>
      <c r="AC264" s="11"/>
      <c r="AD264" s="12"/>
      <c r="AE264" s="12"/>
      <c r="AF264" s="3"/>
      <c r="AG264" s="4"/>
    </row>
    <row r="265" spans="2:33">
      <c r="B265" s="38"/>
      <c r="C265" s="38"/>
      <c r="Q265" s="23"/>
      <c r="R265" s="11"/>
      <c r="S265" s="5"/>
      <c r="T265" s="22"/>
      <c r="U265" s="11"/>
      <c r="V265" s="11"/>
      <c r="W265" s="12"/>
      <c r="X265" s="12"/>
      <c r="Y265" s="3"/>
      <c r="Z265" s="27"/>
      <c r="AA265" s="27"/>
      <c r="AB265" s="27"/>
      <c r="AC265" s="27"/>
      <c r="AD265" s="2"/>
      <c r="AE265" s="2"/>
      <c r="AF265" s="3"/>
      <c r="AG265" s="4"/>
    </row>
    <row r="266" spans="2:33">
      <c r="B266" s="38"/>
      <c r="C266" s="38"/>
      <c r="Q266" s="24"/>
      <c r="R266" s="13"/>
      <c r="S266" s="7"/>
      <c r="T266" s="21"/>
      <c r="U266" s="13"/>
      <c r="V266" s="13"/>
      <c r="W266" s="14"/>
      <c r="X266" s="14"/>
      <c r="Y266" s="3"/>
      <c r="Z266" s="4"/>
      <c r="AA266" s="4"/>
      <c r="AB266" s="4"/>
      <c r="AC266" s="4"/>
      <c r="AD266" s="4"/>
      <c r="AE266" s="4"/>
      <c r="AF266" s="4"/>
      <c r="AG266" s="4"/>
    </row>
    <row r="267" spans="2:33">
      <c r="B267" s="38"/>
      <c r="C267" s="38"/>
      <c r="Q267" s="23"/>
      <c r="R267" s="11"/>
      <c r="S267" s="5"/>
      <c r="T267" s="22"/>
      <c r="U267" s="11"/>
      <c r="V267" s="11"/>
      <c r="W267" s="12"/>
      <c r="X267" s="12"/>
      <c r="Y267" s="3"/>
      <c r="Z267" s="4"/>
      <c r="AA267" s="4"/>
      <c r="AB267" s="4"/>
      <c r="AC267" s="4"/>
      <c r="AD267" s="4"/>
      <c r="AE267" s="4"/>
      <c r="AF267" s="4"/>
      <c r="AG267" s="4"/>
    </row>
    <row r="268" spans="2:33">
      <c r="B268" s="38"/>
      <c r="C268" s="38"/>
      <c r="Q268" s="23"/>
      <c r="R268" s="11"/>
      <c r="S268" s="7"/>
      <c r="T268" s="21"/>
      <c r="U268" s="11"/>
      <c r="V268" s="11"/>
      <c r="W268" s="12"/>
      <c r="X268" s="12"/>
      <c r="Y268" s="3"/>
    </row>
    <row r="269" spans="2:33">
      <c r="B269" s="38"/>
      <c r="Q269" s="27"/>
      <c r="R269" s="27"/>
      <c r="S269" s="27"/>
      <c r="T269" s="27"/>
      <c r="U269" s="27"/>
      <c r="V269" s="27"/>
      <c r="W269" s="2"/>
      <c r="X269" s="2"/>
      <c r="Y269" s="3"/>
    </row>
    <row r="270" spans="2:33">
      <c r="B270" s="37"/>
    </row>
  </sheetData>
  <mergeCells count="10">
    <mergeCell ref="E1:I4"/>
    <mergeCell ref="A44:C44"/>
    <mergeCell ref="A5:I5"/>
    <mergeCell ref="A7:A8"/>
    <mergeCell ref="B7:B8"/>
    <mergeCell ref="C7:C8"/>
    <mergeCell ref="D7:E7"/>
    <mergeCell ref="F7:G7"/>
    <mergeCell ref="H7:I7"/>
    <mergeCell ref="H6:I6"/>
  </mergeCells>
  <pageMargins left="0.70866141732283472" right="0.70866141732283472" top="0.35433070866141736" bottom="0.35433070866141736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Землякова</dc:creator>
  <cp:lastModifiedBy>Пользователь Windows</cp:lastModifiedBy>
  <cp:lastPrinted>2019-03-19T06:52:40Z</cp:lastPrinted>
  <dcterms:created xsi:type="dcterms:W3CDTF">2018-03-12T13:06:35Z</dcterms:created>
  <dcterms:modified xsi:type="dcterms:W3CDTF">2019-03-19T06:52:44Z</dcterms:modified>
</cp:coreProperties>
</file>