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 activeTab="2"/>
  </bookViews>
  <sheets>
    <sheet name="Паспорт подпрограммы 2" sheetId="1" r:id="rId1"/>
    <sheet name="Мероприятия подпрограммы 2" sheetId="5" r:id="rId2"/>
    <sheet name="План. рез. подпрограммы 2" sheetId="6" r:id="rId3"/>
    <sheet name="Мет.расч. показ. подпрограммы 2" sheetId="7" r:id="rId4"/>
    <sheet name="Обос.фин.ресур. подпрограммы 2" sheetId="8" r:id="rId5"/>
  </sheets>
  <definedNames>
    <definedName name="_xlnm.Print_Titles" localSheetId="1">'Мероприятия подпрограммы 2'!$5:$6</definedName>
    <definedName name="_xlnm.Print_Titles" localSheetId="4">'Обос.фин.ресур. подпрограммы 2'!$5:$6</definedName>
  </definedNames>
  <calcPr calcId="145621"/>
</workbook>
</file>

<file path=xl/calcChain.xml><?xml version="1.0" encoding="utf-8"?>
<calcChain xmlns="http://schemas.openxmlformats.org/spreadsheetml/2006/main">
  <c r="J10" i="8" l="1"/>
  <c r="J9" i="8"/>
  <c r="E12" i="5"/>
  <c r="G12" i="5"/>
  <c r="H12" i="5"/>
  <c r="I12" i="5"/>
  <c r="J12" i="5"/>
  <c r="K12" i="5"/>
  <c r="G13" i="5"/>
  <c r="H13" i="5"/>
  <c r="I13" i="5"/>
  <c r="I10" i="5" s="1"/>
  <c r="G10" i="1" s="1"/>
  <c r="J10" i="1" s="1"/>
  <c r="J13" i="5"/>
  <c r="K13" i="5"/>
  <c r="E13" i="5"/>
  <c r="K10" i="5"/>
  <c r="J10" i="5"/>
  <c r="H10" i="5"/>
  <c r="G10" i="5"/>
  <c r="F15" i="5"/>
  <c r="F12" i="5" s="1"/>
  <c r="I14" i="5"/>
  <c r="I11" i="5" s="1"/>
  <c r="I8" i="5" s="1"/>
  <c r="G8" i="1" s="1"/>
  <c r="F16" i="5" l="1"/>
  <c r="F13" i="5" s="1"/>
  <c r="F10" i="5" s="1"/>
  <c r="H14" i="5"/>
  <c r="I9" i="8" s="1"/>
  <c r="I7" i="8" s="1"/>
  <c r="J7" i="8"/>
  <c r="J14" i="5"/>
  <c r="K9" i="8" s="1"/>
  <c r="K7" i="8" s="1"/>
  <c r="K14" i="5"/>
  <c r="L9" i="8" s="1"/>
  <c r="L7" i="8" s="1"/>
  <c r="G14" i="5"/>
  <c r="H9" i="8" s="1"/>
  <c r="H7" i="8" s="1"/>
  <c r="G11" i="5"/>
  <c r="G8" i="5" s="1"/>
  <c r="K11" i="5" l="1"/>
  <c r="J9" i="5"/>
  <c r="J8" i="5" s="1"/>
  <c r="H9" i="5"/>
  <c r="F14" i="5"/>
  <c r="J11" i="5"/>
  <c r="H9" i="1"/>
  <c r="H8" i="1" s="1"/>
  <c r="H11" i="5"/>
  <c r="H8" i="5" s="1"/>
  <c r="F9" i="1"/>
  <c r="F8" i="1" s="1"/>
  <c r="F9" i="5"/>
  <c r="G9" i="5"/>
  <c r="K9" i="5"/>
  <c r="I9" i="5"/>
  <c r="G9" i="1" s="1"/>
  <c r="F11" i="5" l="1"/>
  <c r="F8" i="5" s="1"/>
  <c r="K8" i="5"/>
  <c r="I9" i="1"/>
  <c r="I8" i="1" s="1"/>
  <c r="E9" i="1"/>
  <c r="E8" i="1" l="1"/>
  <c r="J9" i="1"/>
  <c r="J8" i="1" s="1"/>
</calcChain>
</file>

<file path=xl/sharedStrings.xml><?xml version="1.0" encoding="utf-8"?>
<sst xmlns="http://schemas.openxmlformats.org/spreadsheetml/2006/main" count="143" uniqueCount="87">
  <si>
    <t>Муниципальный заказчик подпрограммы</t>
  </si>
  <si>
    <t>Источники финансирования подпрограммы по годам реализации и главным распорядителям бюджетных средств, в том числе по годам</t>
  </si>
  <si>
    <t>Наименование подпрограммы</t>
  </si>
  <si>
    <t xml:space="preserve">Главный распорядитель бюджетных средств </t>
  </si>
  <si>
    <t>Источник финансирования</t>
  </si>
  <si>
    <t>2017 год</t>
  </si>
  <si>
    <t>2018 год</t>
  </si>
  <si>
    <t>Итого</t>
  </si>
  <si>
    <t>Средства бюджета Пушкинского муниципального района</t>
  </si>
  <si>
    <t>Единица измерения</t>
  </si>
  <si>
    <t>Всего,
в том числе:</t>
  </si>
  <si>
    <t>Безопасность дорожного движения</t>
  </si>
  <si>
    <t>Паспорт подпрограммы</t>
  </si>
  <si>
    <t>Количество людей, пострадавших в ДТП</t>
  </si>
  <si>
    <t>Количество ДТП с пострадавшими</t>
  </si>
  <si>
    <t>чел.</t>
  </si>
  <si>
    <t>ед.</t>
  </si>
  <si>
    <t>Количество детей, получивших телесные повреждения в результате ДТП</t>
  </si>
  <si>
    <t xml:space="preserve">Объем финансирования по годам (тыс. руб.)         </t>
  </si>
  <si>
    <t xml:space="preserve">Итого         </t>
  </si>
  <si>
    <t>1.1.</t>
  </si>
  <si>
    <t>Обеспечение безопасности детей на улицах и дорогах района</t>
  </si>
  <si>
    <t>Срок исполнения мероприятия</t>
  </si>
  <si>
    <t>Источники финансирования</t>
  </si>
  <si>
    <t>Всего (тыс.руб.)</t>
  </si>
  <si>
    <t>Мероприятия по реализации подпрограммы</t>
  </si>
  <si>
    <t>N п/п</t>
  </si>
  <si>
    <t>Ответственный за выполнение мероприятия подпрограммы</t>
  </si>
  <si>
    <t>Результаты выполнения мероприятий подпрограммы</t>
  </si>
  <si>
    <t>Всего по подпрограмме</t>
  </si>
  <si>
    <t>N  п/п</t>
  </si>
  <si>
    <t>Единица 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</si>
  <si>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</si>
  <si>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</si>
  <si>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Бюджет Пушкинского муниципального района</t>
  </si>
  <si>
    <t>№ п/п</t>
  </si>
  <si>
    <t>Наименование показателя</t>
  </si>
  <si>
    <t>Периодичность представления</t>
  </si>
  <si>
    <t>Данные ОГИБДД МУ МВД России «Пушкинское»</t>
  </si>
  <si>
    <t>Ежеквартально</t>
  </si>
  <si>
    <t>Социальный риск = общее число погибших * 100 тыс. населения / общая численность населения района</t>
  </si>
  <si>
    <t>Методика расчета</t>
  </si>
  <si>
    <t>Наименование мероприятия муниципальной подпрограммы</t>
  </si>
  <si>
    <t xml:space="preserve">Общий объем финансовых ресурсов, необходимых для реализации мероприятия, в том числе по годам </t>
  </si>
  <si>
    <t>Эксплуатационные расходы, возникающие в результате реализации мероприятия</t>
  </si>
  <si>
    <t>Расчет необходимых финансовых ресурсов на реализацию мероприятия</t>
  </si>
  <si>
    <t>Подпрограмма «Безопасность дорожного движения»</t>
  </si>
  <si>
    <t>Объем финансирования в текущем финансовом году (тыс. руб.)</t>
  </si>
  <si>
    <t>*</t>
  </si>
  <si>
    <t>2019 год</t>
  </si>
  <si>
    <t>2020 год</t>
  </si>
  <si>
    <t>2021 год</t>
  </si>
  <si>
    <t>Мероприятие 1
Установка светофоров и ограждений безопасности вблизи общеобразовательных учреждений</t>
  </si>
  <si>
    <t>2017-2021 годы</t>
  </si>
  <si>
    <r>
      <t>Задача «</t>
    </r>
    <r>
      <rPr>
        <sz val="11"/>
        <color rgb="FF000000"/>
        <rFont val="Arial"/>
        <family val="2"/>
        <charset val="204"/>
      </rPr>
      <t>Обеспечение безопасности дорожного движения</t>
    </r>
    <r>
      <rPr>
        <sz val="11"/>
        <color theme="1"/>
        <rFont val="Arial"/>
        <family val="2"/>
        <charset val="204"/>
      </rPr>
      <t>»</t>
    </r>
  </si>
  <si>
    <r>
      <rPr>
        <b/>
        <sz val="11"/>
        <color theme="1"/>
        <rFont val="Arial"/>
        <family val="2"/>
        <charset val="204"/>
      </rPr>
      <t xml:space="preserve">Основное мероприятие 1  </t>
    </r>
    <r>
      <rPr>
        <sz val="11"/>
        <color theme="1"/>
        <rFont val="Arial"/>
        <family val="2"/>
        <charset val="204"/>
      </rPr>
      <t>"Обеспечение безопасности участников дорожного движения вблизи общеобразовательных учреждений"</t>
    </r>
  </si>
  <si>
    <t>* - мероприятия в рамках  подпрограммы реализуются с 2017 года</t>
  </si>
  <si>
    <t>1.</t>
  </si>
  <si>
    <t>1.1.1.</t>
  </si>
  <si>
    <t>Объем средств определен как средняя стоимость по коммерческим предложениям без учета индекса инфляции</t>
  </si>
  <si>
    <t>Приложение №4 к подпрограмме</t>
  </si>
  <si>
    <t>Предоставление обоснования финансовых ресурсов, необходимых для реализации мероприятия подпрограммы 2 
«Безопасность дорожного движения»</t>
  </si>
  <si>
    <t>Планируемые результаты реализации муниципальной подпрограммы</t>
  </si>
  <si>
    <t>Тип показателя</t>
  </si>
  <si>
    <t>№ основного мероприятия в перечне мероприятий подпрограммы</t>
  </si>
  <si>
    <t>Приложение №2 к подпрограмме 2</t>
  </si>
  <si>
    <t>Планируемые результаты реализации муниципальной подпрограммы «Безопасность дорожного движения»</t>
  </si>
  <si>
    <t>Перечень мероприятий подпрограммы «Безопасность дорожного движения»</t>
  </si>
  <si>
    <t xml:space="preserve">Подпрограмма  «Безопасность дорожного движения» 
</t>
  </si>
  <si>
    <t>Приложение №1 к подпрограмме 2</t>
  </si>
  <si>
    <r>
      <rPr>
        <b/>
        <sz val="11"/>
        <color theme="1"/>
        <rFont val="Arial"/>
        <family val="2"/>
        <charset val="204"/>
      </rPr>
      <t>Макропоказатель</t>
    </r>
    <r>
      <rPr>
        <sz val="11"/>
        <color theme="1"/>
        <rFont val="Arial"/>
        <family val="2"/>
        <charset val="204"/>
      </rPr>
      <t xml:space="preserve"> "Обеспечение безопасности дорожного движения"</t>
    </r>
  </si>
  <si>
    <t>Методика расчета значений показателей эффективности реализации подпрограммы
«Безопасность дорожного движения»</t>
  </si>
  <si>
    <t>Приложение №3 к подпрограмме 2</t>
  </si>
  <si>
    <t>-</t>
  </si>
  <si>
    <t>1.1</t>
  </si>
  <si>
    <t>1.2</t>
  </si>
  <si>
    <t>1.3</t>
  </si>
  <si>
    <t>1.4</t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</si>
  <si>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 "Обеспечение безопасности участников дорожного движения вблизи общеобразовательных учреждений"</t>
    </r>
  </si>
  <si>
    <t>МКУ "Управление капитального строительства"</t>
  </si>
  <si>
    <t xml:space="preserve">Рейтинг-50 </t>
  </si>
  <si>
    <t>Показатель муниципальной программы</t>
  </si>
  <si>
    <t>Приложение №2 к Программе</t>
  </si>
  <si>
    <t>Мероприятие 1 
 Установка светофоров и ограждений безопасности вблизи общеобразовательных учреждений</t>
  </si>
  <si>
    <t>2019 ДТП. Снижение смертности от дорожно-транспортных проишествий: на дорогах федерального значения, на дорогах регионального значения, на дорогах муниципального значения, на частных дорогах, количество погибших на 100 тыс.населения</t>
  </si>
  <si>
    <t>количество погибших на 100 тыс.населения</t>
  </si>
  <si>
    <t>Средства бюджетов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</si>
</sst>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92"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/>
    </xf>
    <xf numFmtId="165" fontId="3" fillId="0" borderId="6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H13" sqref="H13"/>
    </sheetView>
  </sheetViews>
  <sheetFormatPr defaultRowHeight="15" x14ac:dyDescent="0.25"/>
  <cols>
    <col min="1" max="1" width="25.28515625" customWidth="1"/>
    <col min="2" max="2" width="15.5703125" customWidth="1"/>
    <col min="3" max="3" width="20.7109375" customWidth="1"/>
    <col min="4" max="4" width="27.42578125" customWidth="1"/>
    <col min="5" max="5" width="10.140625" customWidth="1"/>
    <col min="6" max="6" width="10.28515625" customWidth="1"/>
    <col min="7" max="8" width="9.42578125" customWidth="1"/>
    <col min="9" max="9" width="9.5703125" customWidth="1"/>
    <col min="10" max="10" width="7.85546875" customWidth="1"/>
  </cols>
  <sheetData>
    <row r="1" spans="1:10" ht="22.5" customHeight="1" x14ac:dyDescent="0.25">
      <c r="A1" s="44" t="s">
        <v>82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8.75" customHeight="1" x14ac:dyDescent="0.25">
      <c r="A2" s="46" t="s">
        <v>68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15.75" x14ac:dyDescent="0.25">
      <c r="A3" s="47" t="s">
        <v>12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ht="23.25" customHeight="1" x14ac:dyDescent="0.25">
      <c r="A4" s="49" t="s">
        <v>0</v>
      </c>
      <c r="B4" s="49"/>
      <c r="C4" s="49"/>
      <c r="D4" s="49"/>
      <c r="E4" s="50" t="s">
        <v>79</v>
      </c>
      <c r="F4" s="51"/>
      <c r="G4" s="51"/>
      <c r="H4" s="51"/>
      <c r="I4" s="51"/>
      <c r="J4" s="52"/>
    </row>
    <row r="5" spans="1:10" ht="17.25" hidden="1" customHeight="1" x14ac:dyDescent="0.25">
      <c r="A5" s="49" t="s">
        <v>54</v>
      </c>
      <c r="B5" s="49"/>
      <c r="C5" s="49"/>
      <c r="D5" s="49"/>
      <c r="E5" s="15" t="s">
        <v>5</v>
      </c>
      <c r="F5" s="15" t="s">
        <v>6</v>
      </c>
      <c r="G5" s="15" t="s">
        <v>49</v>
      </c>
      <c r="H5" s="15" t="s">
        <v>50</v>
      </c>
      <c r="I5" s="53" t="s">
        <v>51</v>
      </c>
      <c r="J5" s="53"/>
    </row>
    <row r="6" spans="1:10" ht="17.25" hidden="1" customHeight="1" x14ac:dyDescent="0.25">
      <c r="A6" s="49"/>
      <c r="B6" s="49"/>
      <c r="C6" s="49"/>
      <c r="D6" s="49"/>
      <c r="E6" s="14">
        <v>60</v>
      </c>
      <c r="F6" s="14">
        <v>70</v>
      </c>
      <c r="G6" s="14">
        <v>80</v>
      </c>
      <c r="H6" s="14">
        <v>90</v>
      </c>
      <c r="I6" s="48">
        <v>100</v>
      </c>
      <c r="J6" s="48"/>
    </row>
    <row r="7" spans="1:10" ht="45.75" customHeight="1" x14ac:dyDescent="0.25">
      <c r="A7" s="53" t="s">
        <v>1</v>
      </c>
      <c r="B7" s="42" t="s">
        <v>2</v>
      </c>
      <c r="C7" s="42" t="s">
        <v>3</v>
      </c>
      <c r="D7" s="11" t="s">
        <v>4</v>
      </c>
      <c r="E7" s="16" t="s">
        <v>5</v>
      </c>
      <c r="F7" s="16" t="s">
        <v>6</v>
      </c>
      <c r="G7" s="16" t="s">
        <v>49</v>
      </c>
      <c r="H7" s="16" t="s">
        <v>50</v>
      </c>
      <c r="I7" s="16" t="s">
        <v>51</v>
      </c>
      <c r="J7" s="12" t="s">
        <v>7</v>
      </c>
    </row>
    <row r="8" spans="1:10" ht="30.75" customHeight="1" x14ac:dyDescent="0.25">
      <c r="A8" s="53"/>
      <c r="B8" s="53" t="s">
        <v>11</v>
      </c>
      <c r="C8" s="53" t="s">
        <v>79</v>
      </c>
      <c r="D8" s="22" t="s">
        <v>10</v>
      </c>
      <c r="E8" s="24">
        <f t="shared" ref="E8:I8" si="0">E9</f>
        <v>0</v>
      </c>
      <c r="F8" s="18">
        <f t="shared" si="0"/>
        <v>0</v>
      </c>
      <c r="G8" s="18">
        <f>'Мероприятия подпрограммы 2'!I8</f>
        <v>350</v>
      </c>
      <c r="H8" s="18">
        <f t="shared" si="0"/>
        <v>0</v>
      </c>
      <c r="I8" s="18">
        <f t="shared" si="0"/>
        <v>0</v>
      </c>
      <c r="J8" s="18">
        <f>J9+J10</f>
        <v>350</v>
      </c>
    </row>
    <row r="9" spans="1:10" ht="42.75" x14ac:dyDescent="0.25">
      <c r="A9" s="53"/>
      <c r="B9" s="53"/>
      <c r="C9" s="53"/>
      <c r="D9" s="22" t="s">
        <v>8</v>
      </c>
      <c r="E9" s="24">
        <f>'Мероприятия подпрограммы 2'!G9</f>
        <v>0</v>
      </c>
      <c r="F9" s="18">
        <f>'Мероприятия подпрограммы 2'!H9</f>
        <v>0</v>
      </c>
      <c r="G9" s="18">
        <f>'Мероприятия подпрограммы 2'!I9</f>
        <v>350</v>
      </c>
      <c r="H9" s="18">
        <f>'Мероприятия подпрограммы 2'!J9</f>
        <v>0</v>
      </c>
      <c r="I9" s="18">
        <f>'Мероприятия подпрограммы 2'!K9</f>
        <v>0</v>
      </c>
      <c r="J9" s="18">
        <f>E9+F9+G9+H9+I9</f>
        <v>350</v>
      </c>
    </row>
    <row r="10" spans="1:10" ht="28.5" x14ac:dyDescent="0.25">
      <c r="A10" s="53"/>
      <c r="B10" s="53"/>
      <c r="C10" s="53"/>
      <c r="D10" s="42" t="s">
        <v>86</v>
      </c>
      <c r="E10" s="24">
        <v>0</v>
      </c>
      <c r="F10" s="18">
        <v>0</v>
      </c>
      <c r="G10" s="18">
        <f>'Мероприятия подпрограммы 2'!I10</f>
        <v>0</v>
      </c>
      <c r="H10" s="18">
        <v>0</v>
      </c>
      <c r="I10" s="18">
        <v>0</v>
      </c>
      <c r="J10" s="18">
        <f>E10+F10+G10+H10+I10</f>
        <v>0</v>
      </c>
    </row>
  </sheetData>
  <mergeCells count="11">
    <mergeCell ref="A7:A10"/>
    <mergeCell ref="B8:B10"/>
    <mergeCell ref="C8:C10"/>
    <mergeCell ref="A1:J1"/>
    <mergeCell ref="A2:J2"/>
    <mergeCell ref="A3:J3"/>
    <mergeCell ref="I6:J6"/>
    <mergeCell ref="A4:D4"/>
    <mergeCell ref="E4:J4"/>
    <mergeCell ref="A5:D6"/>
    <mergeCell ref="I5:J5"/>
  </mergeCells>
  <pageMargins left="0.22" right="0.23" top="0.75" bottom="0.75" header="0.3" footer="0.3"/>
  <pageSetup paperSize="9" scale="9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85" zoomScaleNormal="85" workbookViewId="0">
      <selection activeCell="J14" sqref="J14"/>
    </sheetView>
  </sheetViews>
  <sheetFormatPr defaultRowHeight="15" x14ac:dyDescent="0.25"/>
  <cols>
    <col min="1" max="1" width="6.28515625" customWidth="1"/>
    <col min="2" max="2" width="32.42578125" customWidth="1"/>
    <col min="3" max="3" width="13.7109375" customWidth="1"/>
    <col min="4" max="4" width="29.42578125" customWidth="1"/>
    <col min="5" max="5" width="10" customWidth="1"/>
    <col min="6" max="6" width="11" customWidth="1"/>
    <col min="7" max="11" width="7.28515625" customWidth="1"/>
    <col min="12" max="12" width="15.7109375" customWidth="1"/>
    <col min="13" max="13" width="16.85546875" customWidth="1"/>
  </cols>
  <sheetData>
    <row r="1" spans="1:13" ht="15" customHeight="1" x14ac:dyDescent="0.25">
      <c r="H1" s="44" t="s">
        <v>69</v>
      </c>
      <c r="I1" s="44"/>
      <c r="J1" s="44"/>
      <c r="K1" s="44"/>
      <c r="L1" s="44"/>
      <c r="M1" s="44"/>
    </row>
    <row r="2" spans="1:13" ht="8.25" customHeight="1" x14ac:dyDescent="0.25">
      <c r="H2" s="44"/>
      <c r="I2" s="44"/>
      <c r="J2" s="44"/>
      <c r="K2" s="44"/>
      <c r="L2" s="44"/>
      <c r="M2" s="44"/>
    </row>
    <row r="3" spans="1:13" x14ac:dyDescent="0.25">
      <c r="A3" s="71" t="s">
        <v>67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ht="61.5" customHeight="1" x14ac:dyDescent="0.25">
      <c r="A5" s="53" t="s">
        <v>26</v>
      </c>
      <c r="B5" s="53" t="s">
        <v>25</v>
      </c>
      <c r="C5" s="53" t="s">
        <v>22</v>
      </c>
      <c r="D5" s="53" t="s">
        <v>23</v>
      </c>
      <c r="E5" s="69" t="s">
        <v>47</v>
      </c>
      <c r="F5" s="53" t="s">
        <v>24</v>
      </c>
      <c r="G5" s="53" t="s">
        <v>18</v>
      </c>
      <c r="H5" s="53"/>
      <c r="I5" s="53"/>
      <c r="J5" s="53"/>
      <c r="K5" s="53"/>
      <c r="L5" s="53" t="s">
        <v>27</v>
      </c>
      <c r="M5" s="53" t="s">
        <v>28</v>
      </c>
    </row>
    <row r="6" spans="1:13" ht="29.25" customHeight="1" x14ac:dyDescent="0.25">
      <c r="A6" s="53"/>
      <c r="B6" s="53"/>
      <c r="C6" s="53"/>
      <c r="D6" s="53"/>
      <c r="E6" s="70"/>
      <c r="F6" s="53"/>
      <c r="G6" s="15" t="s">
        <v>5</v>
      </c>
      <c r="H6" s="15" t="s">
        <v>6</v>
      </c>
      <c r="I6" s="15" t="s">
        <v>49</v>
      </c>
      <c r="J6" s="15" t="s">
        <v>50</v>
      </c>
      <c r="K6" s="15" t="s">
        <v>51</v>
      </c>
      <c r="L6" s="53"/>
      <c r="M6" s="53"/>
    </row>
    <row r="7" spans="1:13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</row>
    <row r="8" spans="1:13" ht="15" customHeight="1" x14ac:dyDescent="0.25">
      <c r="A8" s="60" t="s">
        <v>29</v>
      </c>
      <c r="B8" s="61"/>
      <c r="C8" s="66" t="s">
        <v>53</v>
      </c>
      <c r="D8" s="7" t="s">
        <v>19</v>
      </c>
      <c r="E8" s="8" t="s">
        <v>48</v>
      </c>
      <c r="F8" s="8">
        <f t="shared" ref="F8:H8" si="0">F11</f>
        <v>350</v>
      </c>
      <c r="G8" s="8">
        <f t="shared" si="0"/>
        <v>0</v>
      </c>
      <c r="H8" s="8">
        <f t="shared" si="0"/>
        <v>0</v>
      </c>
      <c r="I8" s="8">
        <f>I11</f>
        <v>350</v>
      </c>
      <c r="J8" s="8">
        <f t="shared" ref="J8:K8" si="1">J9</f>
        <v>0</v>
      </c>
      <c r="K8" s="8">
        <f t="shared" si="1"/>
        <v>0</v>
      </c>
      <c r="L8" s="54" t="s">
        <v>79</v>
      </c>
      <c r="M8" s="57"/>
    </row>
    <row r="9" spans="1:13" ht="45" x14ac:dyDescent="0.25">
      <c r="A9" s="62"/>
      <c r="B9" s="63"/>
      <c r="C9" s="67"/>
      <c r="D9" s="7" t="s">
        <v>8</v>
      </c>
      <c r="E9" s="8" t="s">
        <v>48</v>
      </c>
      <c r="F9" s="35">
        <f t="shared" ref="F9:K10" si="2">F12</f>
        <v>350</v>
      </c>
      <c r="G9" s="8">
        <f t="shared" si="2"/>
        <v>0</v>
      </c>
      <c r="H9" s="8">
        <f t="shared" si="2"/>
        <v>0</v>
      </c>
      <c r="I9" s="8">
        <f t="shared" si="2"/>
        <v>350</v>
      </c>
      <c r="J9" s="8">
        <f t="shared" si="2"/>
        <v>0</v>
      </c>
      <c r="K9" s="8">
        <f t="shared" si="2"/>
        <v>0</v>
      </c>
      <c r="L9" s="55"/>
      <c r="M9" s="58"/>
    </row>
    <row r="10" spans="1:13" ht="30" x14ac:dyDescent="0.25">
      <c r="A10" s="64"/>
      <c r="B10" s="65"/>
      <c r="C10" s="68"/>
      <c r="D10" s="7" t="s">
        <v>86</v>
      </c>
      <c r="E10" s="8" t="s">
        <v>48</v>
      </c>
      <c r="F10" s="35">
        <f t="shared" si="2"/>
        <v>0</v>
      </c>
      <c r="G10" s="8">
        <f t="shared" si="2"/>
        <v>0</v>
      </c>
      <c r="H10" s="8">
        <f t="shared" si="2"/>
        <v>0</v>
      </c>
      <c r="I10" s="8">
        <f t="shared" si="2"/>
        <v>0</v>
      </c>
      <c r="J10" s="8">
        <f t="shared" si="2"/>
        <v>0</v>
      </c>
      <c r="K10" s="8">
        <f t="shared" si="2"/>
        <v>0</v>
      </c>
      <c r="L10" s="56"/>
      <c r="M10" s="43"/>
    </row>
    <row r="11" spans="1:13" ht="15" customHeight="1" x14ac:dyDescent="0.25">
      <c r="A11" s="54" t="s">
        <v>20</v>
      </c>
      <c r="B11" s="54" t="s">
        <v>55</v>
      </c>
      <c r="C11" s="57" t="s">
        <v>53</v>
      </c>
      <c r="D11" s="1" t="s">
        <v>19</v>
      </c>
      <c r="E11" s="10" t="s">
        <v>48</v>
      </c>
      <c r="F11" s="36">
        <f>G11+H11+I11+J11+K11</f>
        <v>350</v>
      </c>
      <c r="G11" s="10">
        <f>G12</f>
        <v>0</v>
      </c>
      <c r="H11" s="10">
        <f>H12</f>
        <v>0</v>
      </c>
      <c r="I11" s="10">
        <f>I14</f>
        <v>350</v>
      </c>
      <c r="J11" s="10">
        <f>J12</f>
        <v>0</v>
      </c>
      <c r="K11" s="10">
        <f>K12</f>
        <v>0</v>
      </c>
      <c r="L11" s="54" t="s">
        <v>79</v>
      </c>
      <c r="M11" s="75"/>
    </row>
    <row r="12" spans="1:13" ht="42.75" x14ac:dyDescent="0.25">
      <c r="A12" s="55"/>
      <c r="B12" s="55"/>
      <c r="C12" s="58"/>
      <c r="D12" s="42" t="s">
        <v>8</v>
      </c>
      <c r="E12" s="10" t="str">
        <f>E15</f>
        <v>*</v>
      </c>
      <c r="F12" s="10">
        <f t="shared" ref="F12:K13" si="3">F15</f>
        <v>350</v>
      </c>
      <c r="G12" s="10">
        <f t="shared" si="3"/>
        <v>0</v>
      </c>
      <c r="H12" s="10">
        <f t="shared" si="3"/>
        <v>0</v>
      </c>
      <c r="I12" s="10">
        <f t="shared" si="3"/>
        <v>350</v>
      </c>
      <c r="J12" s="10">
        <f t="shared" si="3"/>
        <v>0</v>
      </c>
      <c r="K12" s="10">
        <f t="shared" si="3"/>
        <v>0</v>
      </c>
      <c r="L12" s="55"/>
      <c r="M12" s="75"/>
    </row>
    <row r="13" spans="1:13" ht="28.5" x14ac:dyDescent="0.25">
      <c r="A13" s="56"/>
      <c r="B13" s="56"/>
      <c r="C13" s="59"/>
      <c r="D13" s="42" t="s">
        <v>86</v>
      </c>
      <c r="E13" s="10" t="str">
        <f>E16</f>
        <v>*</v>
      </c>
      <c r="F13" s="10">
        <f t="shared" si="3"/>
        <v>0</v>
      </c>
      <c r="G13" s="10">
        <f t="shared" si="3"/>
        <v>0</v>
      </c>
      <c r="H13" s="10">
        <f t="shared" si="3"/>
        <v>0</v>
      </c>
      <c r="I13" s="10">
        <f t="shared" si="3"/>
        <v>0</v>
      </c>
      <c r="J13" s="10">
        <f t="shared" si="3"/>
        <v>0</v>
      </c>
      <c r="K13" s="10">
        <f t="shared" si="3"/>
        <v>0</v>
      </c>
      <c r="L13" s="56"/>
      <c r="M13" s="42"/>
    </row>
    <row r="14" spans="1:13" ht="24" customHeight="1" x14ac:dyDescent="0.25">
      <c r="A14" s="73" t="s">
        <v>58</v>
      </c>
      <c r="B14" s="73" t="s">
        <v>83</v>
      </c>
      <c r="C14" s="53" t="s">
        <v>53</v>
      </c>
      <c r="D14" s="17" t="s">
        <v>19</v>
      </c>
      <c r="E14" s="3" t="s">
        <v>48</v>
      </c>
      <c r="F14" s="37">
        <f>G14+H14+I14+J14+K14</f>
        <v>350</v>
      </c>
      <c r="G14" s="3">
        <f>G16</f>
        <v>0</v>
      </c>
      <c r="H14" s="3">
        <f>H16</f>
        <v>0</v>
      </c>
      <c r="I14" s="3">
        <f>I15+I16</f>
        <v>350</v>
      </c>
      <c r="J14" s="3">
        <f>J16</f>
        <v>0</v>
      </c>
      <c r="K14" s="3">
        <f>K16</f>
        <v>0</v>
      </c>
      <c r="L14" s="54" t="s">
        <v>79</v>
      </c>
      <c r="M14" s="73" t="s">
        <v>21</v>
      </c>
    </row>
    <row r="15" spans="1:13" ht="42.75" x14ac:dyDescent="0.25">
      <c r="A15" s="73"/>
      <c r="B15" s="73"/>
      <c r="C15" s="53"/>
      <c r="D15" s="42" t="s">
        <v>8</v>
      </c>
      <c r="E15" s="3" t="s">
        <v>48</v>
      </c>
      <c r="F15" s="37">
        <f>G15+H15+I15+J15+K15</f>
        <v>350</v>
      </c>
      <c r="G15" s="3">
        <v>0</v>
      </c>
      <c r="H15" s="3">
        <v>0</v>
      </c>
      <c r="I15" s="3">
        <v>350</v>
      </c>
      <c r="J15" s="3">
        <v>0</v>
      </c>
      <c r="K15" s="3">
        <v>0</v>
      </c>
      <c r="L15" s="55"/>
      <c r="M15" s="73"/>
    </row>
    <row r="16" spans="1:13" ht="43.5" customHeight="1" x14ac:dyDescent="0.25">
      <c r="A16" s="73"/>
      <c r="B16" s="73"/>
      <c r="C16" s="53"/>
      <c r="D16" s="42" t="s">
        <v>86</v>
      </c>
      <c r="E16" s="3" t="s">
        <v>48</v>
      </c>
      <c r="F16" s="37">
        <f>G16+H16+I16+J16+K16</f>
        <v>0</v>
      </c>
      <c r="G16" s="3">
        <v>0</v>
      </c>
      <c r="H16" s="3">
        <v>0</v>
      </c>
      <c r="I16" s="3"/>
      <c r="J16" s="3">
        <v>0</v>
      </c>
      <c r="K16" s="3">
        <v>0</v>
      </c>
      <c r="L16" s="56"/>
      <c r="M16" s="73"/>
    </row>
    <row r="17" spans="1:13" x14ac:dyDescent="0.25">
      <c r="A17" s="40"/>
      <c r="B17" s="40"/>
      <c r="C17" s="40"/>
    </row>
    <row r="18" spans="1:13" x14ac:dyDescent="0.25">
      <c r="A18" s="74" t="s">
        <v>56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</sheetData>
  <mergeCells count="26">
    <mergeCell ref="M11:M12"/>
    <mergeCell ref="M8:M9"/>
    <mergeCell ref="A11:A13"/>
    <mergeCell ref="A14:A16"/>
    <mergeCell ref="B14:B16"/>
    <mergeCell ref="C14:C16"/>
    <mergeCell ref="A18:M18"/>
    <mergeCell ref="L14:L16"/>
    <mergeCell ref="M14:M16"/>
    <mergeCell ref="H1:M2"/>
    <mergeCell ref="E5:E6"/>
    <mergeCell ref="G5:K5"/>
    <mergeCell ref="A5:A6"/>
    <mergeCell ref="B5:B6"/>
    <mergeCell ref="C5:C6"/>
    <mergeCell ref="D5:D6"/>
    <mergeCell ref="F5:F6"/>
    <mergeCell ref="L5:L6"/>
    <mergeCell ref="M5:M6"/>
    <mergeCell ref="A3:M4"/>
    <mergeCell ref="B11:B13"/>
    <mergeCell ref="C11:C13"/>
    <mergeCell ref="A8:B10"/>
    <mergeCell ref="C8:C10"/>
    <mergeCell ref="L8:L10"/>
    <mergeCell ref="L11:L13"/>
  </mergeCells>
  <pageMargins left="0.2" right="0.5" top="0.27559055118110237" bottom="0.31496062992125984" header="0.19685039370078741" footer="0.19685039370078741"/>
  <pageSetup paperSize="9" scale="8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I13" sqref="I13"/>
    </sheetView>
  </sheetViews>
  <sheetFormatPr defaultRowHeight="15" x14ac:dyDescent="0.25"/>
  <cols>
    <col min="1" max="1" width="4" customWidth="1"/>
    <col min="2" max="2" width="42.42578125" customWidth="1"/>
    <col min="3" max="3" width="16.42578125" customWidth="1"/>
    <col min="4" max="4" width="21.28515625" customWidth="1"/>
    <col min="5" max="5" width="21" customWidth="1"/>
    <col min="6" max="10" width="6.7109375" customWidth="1"/>
    <col min="11" max="11" width="14.28515625" customWidth="1"/>
  </cols>
  <sheetData>
    <row r="1" spans="1:11" ht="15" customHeight="1" x14ac:dyDescent="0.25">
      <c r="A1" s="5"/>
      <c r="B1" s="5"/>
      <c r="C1" s="5"/>
      <c r="D1" s="44" t="s">
        <v>65</v>
      </c>
      <c r="E1" s="44"/>
      <c r="F1" s="44"/>
      <c r="G1" s="44"/>
      <c r="H1" s="44"/>
      <c r="I1" s="44"/>
      <c r="J1" s="44"/>
      <c r="K1" s="44"/>
    </row>
    <row r="2" spans="1:11" ht="9.75" customHeight="1" x14ac:dyDescent="0.25">
      <c r="A2" s="5"/>
      <c r="B2" s="5"/>
      <c r="C2" s="5"/>
      <c r="D2" s="44"/>
      <c r="E2" s="44"/>
      <c r="F2" s="44"/>
      <c r="G2" s="44"/>
      <c r="H2" s="44"/>
      <c r="I2" s="44"/>
      <c r="J2" s="44"/>
      <c r="K2" s="44"/>
    </row>
    <row r="3" spans="1:11" ht="9" customHeight="1" x14ac:dyDescent="0.25">
      <c r="A3" s="78" t="s">
        <v>66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11.25" customHeight="1" x14ac:dyDescent="0.2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1" ht="43.5" customHeight="1" x14ac:dyDescent="0.25">
      <c r="A5" s="53" t="s">
        <v>30</v>
      </c>
      <c r="B5" s="53" t="s">
        <v>62</v>
      </c>
      <c r="C5" s="53" t="s">
        <v>63</v>
      </c>
      <c r="D5" s="53" t="s">
        <v>31</v>
      </c>
      <c r="E5" s="53" t="s">
        <v>32</v>
      </c>
      <c r="F5" s="75" t="s">
        <v>33</v>
      </c>
      <c r="G5" s="75"/>
      <c r="H5" s="75"/>
      <c r="I5" s="75"/>
      <c r="J5" s="75"/>
      <c r="K5" s="76" t="s">
        <v>64</v>
      </c>
    </row>
    <row r="6" spans="1:11" ht="32.25" customHeight="1" x14ac:dyDescent="0.25">
      <c r="A6" s="53"/>
      <c r="B6" s="53"/>
      <c r="C6" s="53"/>
      <c r="D6" s="53"/>
      <c r="E6" s="53"/>
      <c r="F6" s="20" t="s">
        <v>5</v>
      </c>
      <c r="G6" s="20" t="s">
        <v>6</v>
      </c>
      <c r="H6" s="20" t="s">
        <v>49</v>
      </c>
      <c r="I6" s="20" t="s">
        <v>50</v>
      </c>
      <c r="J6" s="20" t="s">
        <v>51</v>
      </c>
      <c r="K6" s="77"/>
    </row>
    <row r="7" spans="1:11" x14ac:dyDescent="0.25">
      <c r="A7" s="20">
        <v>1</v>
      </c>
      <c r="B7" s="20">
        <v>2</v>
      </c>
      <c r="C7" s="20">
        <v>5</v>
      </c>
      <c r="D7" s="20">
        <v>6</v>
      </c>
      <c r="E7" s="20">
        <v>7</v>
      </c>
      <c r="F7" s="20">
        <v>8</v>
      </c>
      <c r="G7" s="20">
        <v>9</v>
      </c>
      <c r="H7" s="20">
        <v>10</v>
      </c>
      <c r="I7" s="20">
        <v>11</v>
      </c>
      <c r="J7" s="20">
        <v>12</v>
      </c>
      <c r="K7" s="21"/>
    </row>
    <row r="8" spans="1:11" x14ac:dyDescent="0.25">
      <c r="A8" s="50" t="s">
        <v>70</v>
      </c>
      <c r="B8" s="51"/>
      <c r="C8" s="51"/>
      <c r="D8" s="51"/>
      <c r="E8" s="51"/>
      <c r="F8" s="51"/>
      <c r="G8" s="51"/>
      <c r="H8" s="51"/>
      <c r="I8" s="51"/>
      <c r="J8" s="51"/>
      <c r="K8" s="52"/>
    </row>
    <row r="9" spans="1:11" x14ac:dyDescent="0.25">
      <c r="A9" s="26" t="s">
        <v>57</v>
      </c>
      <c r="B9" s="50" t="s">
        <v>78</v>
      </c>
      <c r="C9" s="51"/>
      <c r="D9" s="51"/>
      <c r="E9" s="51"/>
      <c r="F9" s="51"/>
      <c r="G9" s="51"/>
      <c r="H9" s="51"/>
      <c r="I9" s="51"/>
      <c r="J9" s="51"/>
      <c r="K9" s="52"/>
    </row>
    <row r="10" spans="1:11" ht="45.75" customHeight="1" x14ac:dyDescent="0.25">
      <c r="A10" s="29" t="s">
        <v>74</v>
      </c>
      <c r="B10" s="32" t="s">
        <v>17</v>
      </c>
      <c r="C10" s="34" t="s">
        <v>81</v>
      </c>
      <c r="D10" s="31" t="s">
        <v>15</v>
      </c>
      <c r="E10" s="27">
        <v>20</v>
      </c>
      <c r="F10" s="27">
        <v>19</v>
      </c>
      <c r="G10" s="27">
        <v>18</v>
      </c>
      <c r="H10" s="27">
        <v>13</v>
      </c>
      <c r="I10" s="27">
        <v>12</v>
      </c>
      <c r="J10" s="27">
        <v>11</v>
      </c>
      <c r="K10" s="27">
        <v>1</v>
      </c>
    </row>
    <row r="11" spans="1:11" ht="45" x14ac:dyDescent="0.25">
      <c r="A11" s="29" t="s">
        <v>75</v>
      </c>
      <c r="B11" s="30" t="s">
        <v>13</v>
      </c>
      <c r="C11" s="34" t="s">
        <v>81</v>
      </c>
      <c r="D11" s="33" t="s">
        <v>15</v>
      </c>
      <c r="E11" s="27">
        <v>239</v>
      </c>
      <c r="F11" s="27">
        <v>227</v>
      </c>
      <c r="G11" s="27">
        <v>220</v>
      </c>
      <c r="H11" s="27">
        <v>167</v>
      </c>
      <c r="I11" s="27">
        <v>160</v>
      </c>
      <c r="J11" s="27">
        <v>157</v>
      </c>
      <c r="K11" s="27">
        <v>1</v>
      </c>
    </row>
    <row r="12" spans="1:11" ht="45" x14ac:dyDescent="0.25">
      <c r="A12" s="29" t="s">
        <v>76</v>
      </c>
      <c r="B12" s="30" t="s">
        <v>14</v>
      </c>
      <c r="C12" s="34" t="s">
        <v>81</v>
      </c>
      <c r="D12" s="33" t="s">
        <v>16</v>
      </c>
      <c r="E12" s="27">
        <v>191</v>
      </c>
      <c r="F12" s="27">
        <v>182</v>
      </c>
      <c r="G12" s="27">
        <v>176</v>
      </c>
      <c r="H12" s="27">
        <v>122</v>
      </c>
      <c r="I12" s="27">
        <v>120</v>
      </c>
      <c r="J12" s="27">
        <v>118</v>
      </c>
      <c r="K12" s="27">
        <v>1</v>
      </c>
    </row>
    <row r="13" spans="1:11" ht="102.75" customHeight="1" x14ac:dyDescent="0.25">
      <c r="A13" s="29" t="s">
        <v>77</v>
      </c>
      <c r="B13" s="30" t="s">
        <v>84</v>
      </c>
      <c r="C13" s="28" t="s">
        <v>80</v>
      </c>
      <c r="D13" s="31" t="s">
        <v>85</v>
      </c>
      <c r="E13" s="27" t="s">
        <v>73</v>
      </c>
      <c r="F13" s="38" t="s">
        <v>73</v>
      </c>
      <c r="G13" s="38">
        <v>10.6</v>
      </c>
      <c r="H13" s="38">
        <v>10.16</v>
      </c>
      <c r="I13" s="38">
        <v>12.95</v>
      </c>
      <c r="J13" s="38">
        <v>12.95</v>
      </c>
      <c r="K13" s="39">
        <v>1</v>
      </c>
    </row>
    <row r="15" spans="1:11" x14ac:dyDescent="0.25">
      <c r="A15" s="80"/>
      <c r="B15" s="80"/>
      <c r="C15" s="80"/>
      <c r="D15" s="80"/>
      <c r="E15" s="80"/>
      <c r="F15" s="80"/>
      <c r="G15" s="80"/>
      <c r="H15" s="80"/>
      <c r="I15" s="80"/>
      <c r="J15" s="80"/>
    </row>
  </sheetData>
  <mergeCells count="12">
    <mergeCell ref="B9:K9"/>
    <mergeCell ref="K5:K6"/>
    <mergeCell ref="A3:K4"/>
    <mergeCell ref="D1:K2"/>
    <mergeCell ref="A15:J15"/>
    <mergeCell ref="C5:C6"/>
    <mergeCell ref="D5:D6"/>
    <mergeCell ref="B5:B6"/>
    <mergeCell ref="A5:A6"/>
    <mergeCell ref="E5:E6"/>
    <mergeCell ref="F5:J5"/>
    <mergeCell ref="A8:K8"/>
  </mergeCells>
  <pageMargins left="0.19685039370078741" right="0.23622047244094491" top="0.27559055118110237" bottom="0.74803149606299213" header="0.19685039370078741" footer="0.31496062992125984"/>
  <pageSetup paperSize="9" scale="9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C10" sqref="C10"/>
    </sheetView>
  </sheetViews>
  <sheetFormatPr defaultRowHeight="15" x14ac:dyDescent="0.25"/>
  <cols>
    <col min="1" max="1" width="4.42578125" customWidth="1"/>
    <col min="2" max="2" width="41.28515625" customWidth="1"/>
    <col min="3" max="3" width="29.5703125" customWidth="1"/>
    <col min="4" max="4" width="44.28515625" customWidth="1"/>
    <col min="5" max="5" width="18.42578125" customWidth="1"/>
  </cols>
  <sheetData>
    <row r="1" spans="1:5" x14ac:dyDescent="0.25">
      <c r="C1" s="44" t="s">
        <v>72</v>
      </c>
      <c r="D1" s="45"/>
      <c r="E1" s="45"/>
    </row>
    <row r="2" spans="1:5" ht="9" customHeight="1" x14ac:dyDescent="0.25">
      <c r="C2" s="45"/>
      <c r="D2" s="45"/>
      <c r="E2" s="45"/>
    </row>
    <row r="3" spans="1:5" x14ac:dyDescent="0.25">
      <c r="A3" s="81" t="s">
        <v>71</v>
      </c>
      <c r="B3" s="81"/>
      <c r="C3" s="81"/>
      <c r="D3" s="81"/>
      <c r="E3" s="81"/>
    </row>
    <row r="4" spans="1:5" x14ac:dyDescent="0.25">
      <c r="A4" s="82"/>
      <c r="B4" s="82"/>
      <c r="C4" s="82"/>
      <c r="D4" s="82"/>
      <c r="E4" s="82"/>
    </row>
    <row r="5" spans="1:5" ht="34.5" customHeight="1" x14ac:dyDescent="0.25">
      <c r="A5" s="6" t="s">
        <v>35</v>
      </c>
      <c r="B5" s="6" t="s">
        <v>36</v>
      </c>
      <c r="C5" s="6" t="s">
        <v>9</v>
      </c>
      <c r="D5" s="6" t="s">
        <v>41</v>
      </c>
      <c r="E5" s="6" t="s">
        <v>37</v>
      </c>
    </row>
    <row r="6" spans="1:5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</row>
    <row r="7" spans="1:5" ht="42.75" x14ac:dyDescent="0.25">
      <c r="A7" s="2">
        <v>1</v>
      </c>
      <c r="B7" s="1" t="s">
        <v>17</v>
      </c>
      <c r="C7" s="1" t="s">
        <v>15</v>
      </c>
      <c r="D7" s="13" t="s">
        <v>38</v>
      </c>
      <c r="E7" s="4" t="s">
        <v>39</v>
      </c>
    </row>
    <row r="8" spans="1:5" ht="30.75" customHeight="1" x14ac:dyDescent="0.25">
      <c r="A8" s="2">
        <v>2</v>
      </c>
      <c r="B8" s="4" t="s">
        <v>13</v>
      </c>
      <c r="C8" s="1" t="s">
        <v>15</v>
      </c>
      <c r="D8" s="13" t="s">
        <v>38</v>
      </c>
      <c r="E8" s="4" t="s">
        <v>39</v>
      </c>
    </row>
    <row r="9" spans="1:5" ht="31.5" customHeight="1" x14ac:dyDescent="0.25">
      <c r="A9" s="2">
        <v>3</v>
      </c>
      <c r="B9" s="4" t="s">
        <v>14</v>
      </c>
      <c r="C9" s="1" t="s">
        <v>16</v>
      </c>
      <c r="D9" s="13" t="s">
        <v>38</v>
      </c>
      <c r="E9" s="4" t="s">
        <v>39</v>
      </c>
    </row>
    <row r="10" spans="1:5" ht="99.75" x14ac:dyDescent="0.25">
      <c r="A10" s="25">
        <v>4</v>
      </c>
      <c r="B10" s="30" t="s">
        <v>84</v>
      </c>
      <c r="C10" s="31" t="s">
        <v>85</v>
      </c>
      <c r="D10" s="23" t="s">
        <v>40</v>
      </c>
      <c r="E10" s="4" t="s">
        <v>39</v>
      </c>
    </row>
  </sheetData>
  <mergeCells count="2">
    <mergeCell ref="C1:E2"/>
    <mergeCell ref="A3:E4"/>
  </mergeCells>
  <pageMargins left="0.26" right="0.2" top="0.39" bottom="0.38" header="0.24" footer="0.3"/>
  <pageSetup paperSize="9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B14" sqref="B14"/>
    </sheetView>
  </sheetViews>
  <sheetFormatPr defaultRowHeight="15" x14ac:dyDescent="0.25"/>
  <cols>
    <col min="1" max="1" width="46" customWidth="1"/>
    <col min="2" max="2" width="17.140625" customWidth="1"/>
    <col min="3" max="7" width="6.7109375" customWidth="1"/>
    <col min="8" max="8" width="5.7109375" customWidth="1"/>
    <col min="9" max="9" width="5.5703125" customWidth="1"/>
    <col min="10" max="10" width="7.28515625" customWidth="1"/>
    <col min="11" max="11" width="6" customWidth="1"/>
    <col min="12" max="12" width="6.140625" customWidth="1"/>
    <col min="13" max="13" width="25.7109375" customWidth="1"/>
  </cols>
  <sheetData>
    <row r="1" spans="1:13" x14ac:dyDescent="0.25">
      <c r="G1" s="44" t="s">
        <v>60</v>
      </c>
      <c r="H1" s="45"/>
      <c r="I1" s="45"/>
      <c r="J1" s="45"/>
      <c r="K1" s="45"/>
      <c r="L1" s="45"/>
      <c r="M1" s="45"/>
    </row>
    <row r="2" spans="1:13" ht="7.5" customHeight="1" x14ac:dyDescent="0.25">
      <c r="G2" s="45"/>
      <c r="H2" s="45"/>
      <c r="I2" s="45"/>
      <c r="J2" s="45"/>
      <c r="K2" s="45"/>
      <c r="L2" s="45"/>
      <c r="M2" s="45"/>
    </row>
    <row r="3" spans="1:13" x14ac:dyDescent="0.25">
      <c r="A3" s="46" t="s">
        <v>61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13" x14ac:dyDescent="0.2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3" ht="86.25" customHeight="1" x14ac:dyDescent="0.25">
      <c r="A5" s="53" t="s">
        <v>42</v>
      </c>
      <c r="B5" s="53" t="s">
        <v>4</v>
      </c>
      <c r="C5" s="53" t="s">
        <v>45</v>
      </c>
      <c r="D5" s="53"/>
      <c r="E5" s="53"/>
      <c r="F5" s="53"/>
      <c r="G5" s="53"/>
      <c r="H5" s="53" t="s">
        <v>43</v>
      </c>
      <c r="I5" s="53"/>
      <c r="J5" s="53"/>
      <c r="K5" s="53"/>
      <c r="L5" s="53"/>
      <c r="M5" s="57" t="s">
        <v>44</v>
      </c>
    </row>
    <row r="6" spans="1:13" x14ac:dyDescent="0.25">
      <c r="A6" s="53"/>
      <c r="B6" s="53"/>
      <c r="C6" s="4">
        <v>2017</v>
      </c>
      <c r="D6" s="4">
        <v>2018</v>
      </c>
      <c r="E6" s="4">
        <v>2019</v>
      </c>
      <c r="F6" s="4">
        <v>2020</v>
      </c>
      <c r="G6" s="4">
        <v>2021</v>
      </c>
      <c r="H6" s="4">
        <v>2017</v>
      </c>
      <c r="I6" s="4">
        <v>2018</v>
      </c>
      <c r="J6" s="4">
        <v>2019</v>
      </c>
      <c r="K6" s="4">
        <v>2020</v>
      </c>
      <c r="L6" s="4">
        <v>2021</v>
      </c>
      <c r="M6" s="59"/>
    </row>
    <row r="7" spans="1:13" ht="57" x14ac:dyDescent="0.25">
      <c r="A7" s="83" t="s">
        <v>46</v>
      </c>
      <c r="B7" s="19" t="s">
        <v>34</v>
      </c>
      <c r="C7" s="86"/>
      <c r="D7" s="87"/>
      <c r="E7" s="87"/>
      <c r="F7" s="87"/>
      <c r="G7" s="88"/>
      <c r="H7" s="9">
        <f>H9</f>
        <v>0</v>
      </c>
      <c r="I7" s="9">
        <f>I9</f>
        <v>0</v>
      </c>
      <c r="J7" s="9">
        <f>J9</f>
        <v>350</v>
      </c>
      <c r="K7" s="9">
        <f>K9</f>
        <v>0</v>
      </c>
      <c r="L7" s="9">
        <f>L9</f>
        <v>0</v>
      </c>
      <c r="M7" s="9">
        <v>0</v>
      </c>
    </row>
    <row r="8" spans="1:13" ht="57" x14ac:dyDescent="0.25">
      <c r="A8" s="84"/>
      <c r="B8" s="19" t="s">
        <v>86</v>
      </c>
      <c r="C8" s="89"/>
      <c r="D8" s="90"/>
      <c r="E8" s="90"/>
      <c r="F8" s="90"/>
      <c r="G8" s="91"/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1:13" ht="58.5" customHeight="1" x14ac:dyDescent="0.25">
      <c r="A9" s="49" t="s">
        <v>52</v>
      </c>
      <c r="B9" s="41" t="s">
        <v>34</v>
      </c>
      <c r="C9" s="85" t="s">
        <v>59</v>
      </c>
      <c r="D9" s="85"/>
      <c r="E9" s="85"/>
      <c r="F9" s="85"/>
      <c r="G9" s="85"/>
      <c r="H9" s="9">
        <f>'Мероприятия подпрограммы 2'!G14</f>
        <v>0</v>
      </c>
      <c r="I9" s="9">
        <f>'Мероприятия подпрограммы 2'!H14</f>
        <v>0</v>
      </c>
      <c r="J9" s="3">
        <f>'Мероприятия подпрограммы 2'!I15</f>
        <v>350</v>
      </c>
      <c r="K9" s="9">
        <f>'Мероприятия подпрограммы 2'!J14</f>
        <v>0</v>
      </c>
      <c r="L9" s="9">
        <f>'Мероприятия подпрограммы 2'!K14</f>
        <v>0</v>
      </c>
      <c r="M9" s="9">
        <v>0</v>
      </c>
    </row>
    <row r="10" spans="1:13" ht="57" x14ac:dyDescent="0.25">
      <c r="A10" s="49"/>
      <c r="B10" s="41" t="s">
        <v>86</v>
      </c>
      <c r="C10" s="85"/>
      <c r="D10" s="85"/>
      <c r="E10" s="85"/>
      <c r="F10" s="85"/>
      <c r="G10" s="85"/>
      <c r="H10" s="9">
        <v>0</v>
      </c>
      <c r="I10" s="9">
        <v>0</v>
      </c>
      <c r="J10" s="3">
        <f>'Мероприятия подпрограммы 2'!I16</f>
        <v>0</v>
      </c>
      <c r="K10" s="9">
        <v>0</v>
      </c>
      <c r="L10" s="9">
        <v>0</v>
      </c>
      <c r="M10" s="9">
        <v>0</v>
      </c>
    </row>
  </sheetData>
  <mergeCells count="11">
    <mergeCell ref="A9:A10"/>
    <mergeCell ref="A7:A8"/>
    <mergeCell ref="C9:G10"/>
    <mergeCell ref="C7:G8"/>
    <mergeCell ref="G1:M2"/>
    <mergeCell ref="A3:M4"/>
    <mergeCell ref="B5:B6"/>
    <mergeCell ref="A5:A6"/>
    <mergeCell ref="M5:M6"/>
    <mergeCell ref="C5:G5"/>
    <mergeCell ref="H5:L5"/>
  </mergeCells>
  <pageMargins left="0.19685039370078741" right="0.23622047244094491" top="0.74803149606299213" bottom="0.7480314960629921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Паспорт подпрограммы 2</vt:lpstr>
      <vt:lpstr>Мероприятия подпрограммы 2</vt:lpstr>
      <vt:lpstr>План. рез. подпрограммы 2</vt:lpstr>
      <vt:lpstr>Мет.расч. показ. подпрограммы 2</vt:lpstr>
      <vt:lpstr>Обос.фин.ресур. подпрограммы 2</vt:lpstr>
      <vt:lpstr>'Мероприятия подпрограммы 2'!Заголовки_для_печати</vt:lpstr>
      <vt:lpstr>'Обос.фин.ресур. подпрограммы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БесанЕС</dc:creator>
  <dc:description>exif_MSED_06ffbc38dfe85cf8ba26f3f6c60a91b2ce354f02c870944733148285820532ab</dc:description>
  <cp:lastModifiedBy>Пользователь Windows</cp:lastModifiedBy>
  <cp:lastPrinted>2019-07-02T14:56:48Z</cp:lastPrinted>
  <dcterms:created xsi:type="dcterms:W3CDTF">2016-09-22T08:26:13Z</dcterms:created>
  <dcterms:modified xsi:type="dcterms:W3CDTF">2019-12-25T07:10:39Z</dcterms:modified>
</cp:coreProperties>
</file>